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'Sheet1'!$4:$7</definedName>
    <definedName name="_xlnm.Print_Area" localSheetId="0">'Sheet1'!$A$1:$F$138</definedName>
    <definedName name="_xlnm.Print_Area" localSheetId="1">'Sheet2'!$A$6:$I$315</definedName>
    <definedName name="_xlnm.Print_Area" localSheetId="2">'Sheet3'!$A$2:$F$228</definedName>
  </definedNames>
  <calcPr fullCalcOnLoad="1"/>
</workbook>
</file>

<file path=xl/sharedStrings.xml><?xml version="1.0" encoding="utf-8"?>
<sst xmlns="http://schemas.openxmlformats.org/spreadsheetml/2006/main" count="1405" uniqueCount="900">
  <si>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</si>
  <si>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</si>
  <si>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</si>
  <si>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</si>
  <si>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</si>
  <si>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</si>
  <si>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</si>
  <si>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</si>
  <si>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</si>
  <si>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</si>
  <si>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</si>
  <si>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</si>
  <si>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</si>
  <si>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</si>
  <si>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</si>
  <si>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</si>
  <si>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</si>
  <si>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</si>
  <si>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</si>
  <si>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</si>
  <si>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</si>
  <si>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</si>
  <si>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</si>
  <si>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</si>
  <si>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</si>
  <si>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</si>
  <si>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</si>
  <si>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</si>
  <si>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</si>
  <si>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</si>
  <si>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</si>
  <si>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</si>
  <si>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</si>
  <si>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</si>
  <si>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</si>
  <si>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</si>
  <si>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</si>
  <si>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</si>
  <si>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</si>
  <si>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</si>
  <si>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</si>
  <si>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</si>
  <si>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</si>
  <si>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</si>
  <si>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</si>
  <si>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</si>
  <si>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</si>
  <si>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</si>
  <si>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</si>
  <si>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</si>
  <si>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</si>
  <si>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</si>
  <si>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</si>
  <si>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</si>
  <si>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</si>
  <si>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</si>
  <si>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</si>
  <si>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</si>
  <si>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</si>
  <si>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</si>
  <si>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</si>
  <si>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</si>
  <si>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</si>
  <si>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</si>
  <si>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</si>
  <si>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</si>
  <si>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</si>
  <si>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</si>
  <si>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</si>
  <si>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</si>
  <si>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</si>
  <si>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</si>
  <si>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</si>
  <si>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</si>
  <si>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</si>
  <si>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</si>
  <si>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</si>
  <si>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</si>
  <si>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</si>
  <si>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</si>
  <si>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</si>
  <si>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</si>
  <si>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</si>
  <si>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</si>
  <si>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</si>
  <si>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</si>
  <si>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</si>
  <si>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</si>
  <si>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</si>
  <si>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</si>
  <si>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</si>
  <si>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</si>
  <si>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</si>
  <si>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</si>
  <si>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</si>
  <si>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</si>
  <si>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</si>
  <si>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</si>
  <si>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</si>
  <si>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</si>
  <si>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</si>
  <si>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</si>
  <si>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</si>
  <si>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</si>
  <si>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</si>
  <si>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</si>
  <si>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</si>
  <si>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</si>
  <si>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</si>
  <si>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</si>
  <si>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</si>
  <si>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</si>
  <si>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</si>
  <si>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</si>
  <si>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</si>
  <si>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</si>
  <si>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</si>
  <si>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</si>
  <si>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</si>
  <si>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</si>
  <si>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</si>
  <si>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</si>
  <si>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</si>
  <si>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</si>
  <si>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</si>
  <si>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</si>
  <si>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</si>
  <si>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</si>
  <si>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</si>
  <si>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</si>
  <si>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</si>
  <si>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</si>
  <si>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</si>
  <si>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</si>
  <si>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</si>
  <si>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</si>
  <si>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</si>
  <si>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</si>
  <si>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</si>
  <si>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</si>
  <si>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</si>
  <si>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</si>
  <si>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</si>
  <si>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</si>
  <si>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</si>
  <si>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</si>
  <si>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</si>
  <si>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</si>
  <si>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</si>
  <si>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</si>
  <si>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</si>
  <si>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</si>
  <si>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</si>
  <si>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</si>
  <si>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</si>
  <si>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</si>
  <si>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</si>
  <si>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</si>
  <si>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</si>
  <si>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</si>
  <si>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</si>
  <si>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</si>
  <si>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</si>
  <si>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</si>
  <si>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</si>
  <si>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</si>
  <si>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</si>
  <si>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</si>
  <si>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</si>
  <si>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</si>
  <si>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</si>
  <si>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</si>
  <si>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</si>
  <si>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</si>
  <si>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</si>
  <si>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</si>
  <si>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</si>
  <si>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</si>
  <si>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</si>
  <si>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</si>
  <si>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</si>
  <si>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</si>
  <si>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</si>
  <si>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</si>
  <si>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</si>
  <si>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</si>
  <si>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</si>
  <si>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</si>
  <si>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</si>
  <si>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</si>
  <si>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</si>
  <si>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</si>
  <si>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</si>
  <si>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</si>
  <si>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</si>
  <si>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</si>
  <si>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</si>
  <si>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</si>
  <si>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</si>
  <si>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</si>
  <si>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</si>
  <si>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</si>
  <si>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</si>
  <si>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</si>
  <si>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</si>
  <si>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</si>
  <si>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</si>
  <si>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</si>
  <si>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</si>
  <si>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</si>
  <si>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</si>
  <si>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</si>
  <si>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</si>
  <si>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</si>
  <si>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</si>
  <si>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</si>
  <si>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</si>
  <si>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</si>
  <si>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</si>
  <si>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</si>
  <si>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</si>
  <si>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</si>
  <si>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</si>
  <si>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</si>
  <si>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</si>
  <si>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</si>
  <si>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</si>
  <si>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</si>
  <si>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</si>
  <si>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</si>
  <si>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</si>
  <si>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</si>
  <si>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</si>
  <si>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</si>
  <si>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</si>
  <si>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</si>
  <si>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</si>
  <si>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</si>
  <si>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</si>
  <si>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</si>
  <si>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</si>
  <si>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</si>
  <si>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</si>
  <si>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</si>
  <si>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</si>
  <si>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</si>
  <si>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</si>
  <si>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</si>
  <si>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</si>
  <si>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</si>
  <si>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</si>
  <si>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</si>
  <si>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</si>
  <si>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</si>
  <si>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</si>
  <si>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</si>
  <si>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</si>
  <si>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</si>
  <si>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</si>
  <si>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</si>
  <si>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</si>
  <si>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</si>
  <si>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</si>
  <si>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</si>
  <si>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</si>
  <si>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</si>
  <si>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</si>
  <si>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</si>
  <si>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</si>
  <si>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</si>
  <si>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</si>
  <si>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</si>
  <si>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</si>
  <si>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</si>
  <si>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</si>
  <si>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</si>
  <si>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</si>
  <si>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</si>
  <si>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</si>
  <si>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</si>
  <si>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</si>
  <si>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</si>
  <si>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</si>
  <si>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</si>
  <si>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</si>
  <si>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</si>
  <si>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</si>
  <si>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</si>
  <si>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</si>
  <si>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</si>
  <si>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</si>
  <si>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</si>
  <si>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</si>
  <si>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</si>
  <si>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</si>
  <si>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</si>
  <si>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</si>
  <si>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</si>
  <si>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</si>
  <si>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</si>
  <si>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</si>
  <si>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</si>
  <si>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</si>
  <si>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</si>
  <si>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</si>
  <si>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</si>
  <si>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</si>
  <si>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</si>
  <si>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</si>
  <si>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</si>
  <si>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</si>
  <si>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</si>
  <si>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</si>
  <si>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</si>
  <si>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</si>
  <si>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</si>
  <si>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</si>
  <si>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</si>
  <si>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</si>
  <si>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</si>
  <si>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</si>
  <si>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</si>
  <si>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</si>
  <si>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</si>
  <si>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</si>
  <si>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</si>
  <si>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</si>
  <si>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</si>
  <si>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</si>
  <si>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</si>
  <si>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</si>
  <si>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</si>
  <si>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</si>
  <si>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</si>
  <si>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</si>
  <si>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</si>
  <si>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</si>
  <si>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</si>
  <si>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</si>
  <si>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</si>
  <si>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</si>
  <si>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</si>
  <si>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</si>
  <si>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</si>
  <si>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</si>
  <si>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</si>
  <si>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</si>
  <si>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</si>
  <si>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</si>
  <si>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</si>
  <si>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</si>
  <si>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</si>
  <si>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</si>
  <si>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</si>
  <si>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</si>
  <si>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</si>
  <si>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</si>
  <si>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</si>
  <si>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</si>
  <si>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</si>
  <si>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</si>
  <si>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</si>
  <si>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</si>
  <si>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</si>
  <si>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</si>
  <si>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</si>
  <si>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</si>
  <si>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</si>
  <si>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</si>
  <si>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</si>
  <si>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</si>
  <si>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</si>
  <si>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</si>
  <si>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</si>
  <si>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</si>
  <si>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</si>
  <si>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</si>
  <si>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</si>
  <si>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</si>
  <si>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</si>
  <si>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</si>
  <si>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</si>
  <si>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</si>
  <si>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</si>
  <si>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</si>
  <si>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</si>
  <si>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</si>
  <si>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</si>
  <si>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</si>
  <si>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</si>
  <si>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</si>
  <si>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</si>
  <si>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</si>
  <si>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</si>
  <si>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</si>
  <si>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</si>
  <si>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</si>
  <si>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</si>
  <si>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</si>
  <si>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</si>
  <si>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</si>
  <si>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</si>
  <si>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</si>
  <si>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</si>
  <si>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</si>
  <si>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</si>
  <si>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</si>
  <si>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</si>
  <si>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</si>
  <si>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</si>
  <si>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</si>
  <si>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</si>
  <si>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</si>
  <si>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</si>
  <si>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</si>
  <si>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</si>
  <si>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</si>
  <si>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</si>
  <si>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</si>
  <si>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</si>
  <si>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</si>
  <si>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</si>
  <si>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</si>
  <si>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</si>
  <si>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</si>
  <si>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</si>
  <si>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</si>
  <si>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</si>
  <si>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</si>
  <si>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</si>
  <si>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</si>
  <si>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</si>
  <si>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</si>
  <si>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</si>
  <si>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</si>
  <si>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</si>
  <si>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</si>
  <si>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</si>
  <si>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</si>
  <si>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</si>
  <si>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</si>
  <si>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r>
      <t xml:space="preserve">                      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</si>
  <si>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</si>
  <si>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</si>
  <si>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</si>
  <si>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</si>
  <si>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</si>
  <si>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</si>
  <si>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</si>
  <si>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</si>
  <si>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</si>
  <si>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</si>
  <si>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</si>
  <si>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</si>
  <si>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</si>
  <si>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</si>
  <si>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</si>
  <si>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</si>
  <si>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</si>
  <si>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</si>
  <si>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</si>
  <si>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</si>
  <si>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</si>
  <si>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</si>
  <si>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</si>
  <si>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</si>
  <si>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</si>
  <si>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</si>
  <si>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</si>
  <si>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</si>
  <si>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</si>
  <si>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</si>
  <si>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</si>
  <si>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</si>
  <si>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</si>
  <si>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</si>
  <si>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</si>
  <si>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</si>
  <si>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</si>
  <si>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</si>
  <si>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</si>
  <si>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</si>
  <si>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</si>
  <si>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</si>
  <si>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</si>
  <si>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</si>
  <si>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</si>
  <si>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</si>
  <si>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</si>
  <si>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</si>
  <si>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</si>
  <si>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</si>
  <si>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</si>
  <si>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</si>
  <si>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</si>
  <si>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</si>
  <si>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</si>
  <si>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</si>
  <si>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</si>
  <si>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</si>
  <si>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</si>
  <si>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</si>
  <si>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</si>
  <si>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</si>
  <si>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</si>
  <si>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</si>
  <si>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</si>
  <si>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</si>
  <si>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</si>
  <si>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</si>
  <si>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</si>
  <si>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</si>
  <si>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</si>
  <si>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</si>
  <si>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</si>
  <si>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</si>
  <si>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</si>
  <si>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</si>
  <si>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</si>
  <si>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</si>
  <si>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</si>
  <si>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</si>
  <si>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</si>
  <si>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</si>
  <si>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</si>
  <si>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</si>
  <si>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</si>
  <si>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</si>
  <si>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</si>
  <si>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</si>
  <si>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</si>
  <si>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</si>
  <si>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</si>
  <si>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</si>
  <si>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</si>
  <si>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</si>
  <si>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</si>
  <si>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</si>
  <si>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</si>
  <si>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</si>
  <si>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</si>
  <si>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</si>
  <si>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</si>
  <si>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</si>
  <si>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</si>
  <si>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</si>
  <si>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</si>
  <si>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</si>
  <si>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</si>
  <si>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</si>
  <si>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</si>
  <si>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</si>
  <si>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</si>
  <si>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</si>
  <si>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</si>
  <si>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</si>
  <si>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</si>
  <si>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</si>
  <si>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</si>
  <si>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</si>
  <si>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</si>
  <si>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</si>
  <si>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</si>
  <si>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</si>
  <si>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</si>
  <si>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</si>
  <si>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</si>
  <si>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</si>
  <si>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</si>
  <si>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</si>
  <si>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</si>
  <si>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</si>
  <si>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</si>
  <si>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</si>
  <si>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</si>
  <si>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</si>
  <si>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</si>
  <si>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</si>
  <si>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</si>
  <si>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</si>
  <si>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</si>
  <si>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</si>
  <si>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</si>
  <si>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</si>
  <si>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</si>
  <si>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</si>
  <si>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</si>
  <si>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</si>
  <si>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</si>
  <si>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</si>
  <si>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</si>
  <si>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</si>
  <si>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</si>
  <si>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</si>
  <si>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</si>
  <si>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</si>
  <si>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</si>
  <si>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</si>
  <si>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(ïáÕ 1310 + ïáÕ 1320 + ïáÕ 1330 + ïáÕ 1340 + ïáÕ 1350 + ïáÕ 1360 + ïáÕ 1370 + ïáÕ 1380)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</si>
  <si>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</si>
  <si>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</si>
  <si>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</si>
  <si>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</si>
  <si>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</si>
  <si>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</si>
  <si>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</si>
  <si>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</si>
  <si>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</si>
  <si>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</si>
  <si>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</si>
  <si>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</si>
  <si>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</si>
  <si>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</si>
  <si>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</si>
  <si>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</si>
  <si>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</si>
  <si>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</si>
  <si>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</si>
  <si>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</si>
  <si>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</si>
  <si>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</si>
  <si>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</si>
  <si>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</si>
  <si>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</si>
  <si>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</si>
  <si>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</si>
  <si>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</si>
  <si>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</si>
  <si>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</si>
  <si>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</si>
  <si>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</si>
  <si>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</si>
  <si>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</si>
  <si>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</si>
  <si>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</si>
  <si>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</si>
  <si>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</si>
  <si>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</si>
  <si>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</si>
  <si>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</si>
  <si>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</si>
  <si>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</si>
  <si>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</si>
  <si>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</si>
  <si>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</si>
  <si>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</si>
  <si>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</si>
  <si>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</si>
  <si>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</si>
  <si>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</si>
  <si>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</si>
  <si>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</si>
  <si>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</si>
  <si>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</si>
  <si>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</si>
  <si>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</si>
  <si>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</si>
  <si>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</si>
  <si>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</si>
  <si>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</si>
  <si>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</si>
  <si>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</si>
  <si>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</si>
  <si>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</si>
  <si>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</si>
  <si>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</si>
  <si>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</si>
  <si>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</si>
  <si>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</si>
  <si>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</si>
  <si>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</si>
  <si>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</si>
  <si>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</si>
  <si>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</si>
  <si>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</si>
  <si>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</si>
  <si>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</si>
  <si>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</si>
  <si>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</si>
  <si>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</si>
  <si>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</si>
  <si>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</si>
  <si>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</si>
  <si>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</si>
  <si>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</si>
  <si>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</si>
  <si>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</si>
  <si>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</si>
  <si>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</si>
  <si>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</si>
  <si>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</si>
  <si>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</si>
  <si>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</si>
  <si>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</si>
  <si>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</si>
  <si>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</si>
  <si>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</si>
  <si>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</si>
  <si>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</si>
  <si>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</si>
  <si>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</si>
  <si>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</si>
  <si>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</si>
  <si>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</si>
  <si>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</si>
  <si>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</si>
  <si>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</si>
  <si>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</si>
  <si>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</si>
  <si>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</si>
  <si>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</si>
  <si>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</si>
  <si>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</si>
  <si>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</si>
  <si>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</si>
  <si>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</si>
  <si>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</si>
  <si>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</si>
  <si>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</si>
  <si>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</si>
  <si>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</si>
  <si>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</si>
  <si>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</si>
  <si>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</si>
  <si>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</si>
  <si>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</si>
  <si>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</si>
  <si>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</si>
  <si>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</si>
  <si>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</si>
  <si>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</si>
  <si>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</si>
  <si>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</si>
  <si>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</si>
  <si>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</si>
  <si>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</si>
  <si>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</si>
  <si>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</si>
  <si>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</si>
  <si>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</si>
  <si>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</si>
  <si>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</si>
  <si>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</si>
  <si>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</si>
  <si>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</si>
  <si>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</si>
  <si>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</si>
  <si>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</si>
  <si>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</si>
  <si>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</si>
  <si>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</si>
  <si>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</si>
  <si>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</si>
  <si>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</si>
  <si>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</si>
  <si>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</si>
  <si>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</si>
  <si>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</si>
  <si>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</si>
  <si>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îÝï»ë³Ï³Ý Ñ³ñ³µ»ñáõÃÛáõÝÝ»ñ /Ñ³ïí³Í 3,ïáÕ 6000/</t>
  </si>
  <si>
    <t>´Ý³Ï³ñ³Ý³ÛÇÝ ßÇÝ³ñ³ñáõÃÛáõÝ /µÝ³Ï³ñ³Ý³ÛÇÝ ïÝï»ëáõÃÛ³Ý ÑÇÙÝ³Ýáñá·áõÙ/, áñÇó</t>
  </si>
  <si>
    <t>´Ý³Ï³ñ³Ý³ÛÇÝ ßÇÝ³ñ³ñáõÃÛáõÝ  / µÝ³Ï³ñ³Ý³ÛÇÝ ïÝï»ëáõÃÛ³Ý ÑÇÙÝ³Ýáñá·áõÙ/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</si>
  <si>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</si>
  <si>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</si>
  <si>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</si>
  <si>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</si>
  <si>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</si>
  <si>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</si>
  <si>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</si>
  <si>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</si>
  <si>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</si>
  <si>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</si>
  <si>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</si>
  <si>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</si>
  <si>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</si>
  <si>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</si>
  <si>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</si>
  <si>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</si>
  <si>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</si>
  <si>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</si>
  <si>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</si>
  <si>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</si>
  <si>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</si>
  <si>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</si>
  <si>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</si>
  <si>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</si>
  <si>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</si>
  <si>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</si>
  <si>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</si>
  <si>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</si>
  <si>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</si>
  <si>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</si>
  <si>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</si>
  <si>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</si>
  <si>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</si>
  <si>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</si>
  <si>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</si>
  <si>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</si>
  <si>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</si>
  <si>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</si>
  <si>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</si>
  <si>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</si>
  <si>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</si>
  <si>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</si>
  <si>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</si>
  <si>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</si>
  <si>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</si>
  <si>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</si>
  <si>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</si>
  <si>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</si>
  <si>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</si>
  <si>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</si>
  <si>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</si>
  <si>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</si>
  <si>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</si>
  <si>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</si>
  <si>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</si>
  <si>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</si>
  <si>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</si>
  <si>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</si>
  <si>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</si>
  <si>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</si>
  <si>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</si>
  <si>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</si>
  <si>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</si>
  <si>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</si>
  <si>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</si>
  <si>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</si>
  <si>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</si>
  <si>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</si>
  <si>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</si>
  <si>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</si>
  <si>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</si>
  <si>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</si>
  <si>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</si>
  <si>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</si>
  <si>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</si>
  <si>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</si>
  <si>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</si>
  <si>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</si>
  <si>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</si>
  <si>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</si>
  <si>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</si>
  <si>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</si>
  <si>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</si>
  <si>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</si>
  <si>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</si>
  <si>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</si>
  <si>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</si>
  <si>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</si>
  <si>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</si>
  <si>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</si>
  <si>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</si>
  <si>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</si>
  <si>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</si>
  <si>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</si>
  <si>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</si>
  <si>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</si>
  <si>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</si>
  <si>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</si>
  <si>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</si>
  <si>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</si>
  <si>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</si>
  <si>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</si>
  <si>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</si>
  <si>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</si>
  <si>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</si>
  <si>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</si>
  <si>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</si>
  <si>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</si>
  <si>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</si>
  <si>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</si>
  <si>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</si>
  <si>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</si>
  <si>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</si>
  <si>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</si>
  <si>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</si>
  <si>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</si>
  <si>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կենցաղային աղբահանության í×³ñÝ»ñ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</si>
  <si>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երաժշտական, արվեստի դպրոցների, մսուրմանկապարտեզների  գծով í×³ñÝ»ñ</t>
  </si>
  <si>
    <t>²Õµ³Ñ³ÝáõÙ՝ ընդամենը,  որից</t>
  </si>
  <si>
    <t>Սուբսիդիա  &lt;&lt;ՍՀԿՍ  ԵՎ  Բ&gt;&gt;  ՀՈԱԿ</t>
  </si>
  <si>
    <t>Կենցաղային աղբահանություն և  սանիտարական մաքրման  ծախսեր</t>
  </si>
  <si>
    <t>Î»Ýë³µ³½Ù³½³ÝáõÃÛ³Ý ¨ µÝáõÃÛ³Ý  å³ßïå³ÝáõÃÛáõÝ/կանաչ. ծախսեր, ծառերի էտում/</t>
  </si>
  <si>
    <t>(հազար դրամով)</t>
  </si>
  <si>
    <t>N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</si>
  <si>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</si>
  <si>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</si>
  <si>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</si>
  <si>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</si>
  <si>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</si>
  <si>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Հողերի,  գույքի  վարձակալության վարձավճարներ</t>
  </si>
  <si>
    <t>Կառուցապատման վարձակալության վարձավճարներ</t>
  </si>
  <si>
    <t xml:space="preserve">Տեղեկություններ գույքահարկի և հողի հարկի, հողերի և այլ գույքի վարձակալության </t>
  </si>
  <si>
    <t>վարձավճարների   գծով  առանձին   ցուցանիշների վերաբերյալ</t>
  </si>
  <si>
    <t>Բ</t>
  </si>
  <si>
    <t>Տվյալ տարվա հաշվարկային գումարը</t>
  </si>
  <si>
    <t>Ապառքը տարեսկզբի  դրութ. /01,01,20189,/</t>
  </si>
  <si>
    <t>Ապառքը տարեվերջի   դրութ. /31.12,2019թ,/</t>
  </si>
  <si>
    <t>-Համայնքի ավագանու  ծախսեր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</si>
</sst>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7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sz val="11"/>
      <name val="Sylfaen"/>
      <family val="1"/>
    </font>
    <font>
      <sz val="8"/>
      <name val="Sylfaen"/>
      <family val="1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5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37" borderId="0" applyNumberFormat="0" applyBorder="0" applyAlignment="0" applyProtection="0"/>
    <xf numFmtId="0" fontId="39" fillId="3" borderId="0" applyNumberFormat="0" applyBorder="0" applyAlignment="0" applyProtection="0"/>
    <xf numFmtId="0" fontId="40" fillId="38" borderId="1" applyNumberFormat="0" applyAlignment="0" applyProtection="0"/>
    <xf numFmtId="0" fontId="41" fillId="39" borderId="2" applyNumberFormat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40" borderId="0" applyNumberFormat="0" applyBorder="0" applyAlignment="0" applyProtection="0"/>
    <xf numFmtId="0" fontId="50" fillId="41" borderId="7" applyNumberFormat="0" applyFont="0" applyAlignment="0" applyProtection="0"/>
    <xf numFmtId="0" fontId="51" fillId="38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60" fillId="48" borderId="10" applyNumberFormat="0" applyAlignment="0" applyProtection="0"/>
    <xf numFmtId="0" fontId="61" fillId="49" borderId="11" applyNumberFormat="0" applyAlignment="0" applyProtection="0"/>
    <xf numFmtId="0" fontId="62" fillId="49" borderId="10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50" borderId="16" applyNumberFormat="0" applyAlignment="0" applyProtection="0"/>
    <xf numFmtId="0" fontId="68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70" fillId="5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72" fillId="0" borderId="18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54" borderId="0" applyNumberFormat="0" applyBorder="0" applyAlignment="0" applyProtection="0"/>
  </cellStyleXfs>
  <cellXfs count="40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179" fontId="6" fillId="0" borderId="19" xfId="0" applyNumberFormat="1" applyFont="1" applyFill="1" applyBorder="1" applyAlignment="1">
      <alignment vertical="top" wrapText="1"/>
    </xf>
    <xf numFmtId="0" fontId="16" fillId="0" borderId="20" xfId="0" applyNumberFormat="1" applyFont="1" applyFill="1" applyBorder="1" applyAlignment="1">
      <alignment horizontal="left" vertical="top" wrapText="1" readingOrder="1"/>
    </xf>
    <xf numFmtId="179" fontId="15" fillId="0" borderId="20" xfId="0" applyNumberFormat="1" applyFont="1" applyFill="1" applyBorder="1" applyAlignment="1">
      <alignment vertical="top" wrapText="1"/>
    </xf>
    <xf numFmtId="0" fontId="16" fillId="0" borderId="20" xfId="0" applyNumberFormat="1" applyFont="1" applyFill="1" applyBorder="1" applyAlignment="1">
      <alignment horizontal="justify" vertical="top" wrapText="1" readingOrder="1"/>
    </xf>
    <xf numFmtId="179" fontId="16" fillId="0" borderId="20" xfId="0" applyNumberFormat="1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vertical="top" wrapText="1"/>
    </xf>
    <xf numFmtId="178" fontId="15" fillId="0" borderId="20" xfId="0" applyNumberFormat="1" applyFont="1" applyFill="1" applyBorder="1" applyAlignment="1">
      <alignment vertical="top" wrapText="1"/>
    </xf>
    <xf numFmtId="0" fontId="19" fillId="0" borderId="20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vertical="top" wrapText="1"/>
    </xf>
    <xf numFmtId="0" fontId="7" fillId="55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55" borderId="0" xfId="0" applyFon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wrapText="1"/>
    </xf>
    <xf numFmtId="49" fontId="1" fillId="0" borderId="28" xfId="0" applyNumberFormat="1" applyFont="1" applyFill="1" applyBorder="1" applyAlignment="1">
      <alignment wrapText="1"/>
    </xf>
    <xf numFmtId="49" fontId="6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49" fontId="1" fillId="55" borderId="20" xfId="0" applyNumberFormat="1" applyFont="1" applyFill="1" applyBorder="1" applyAlignment="1">
      <alignment horizontal="center" vertical="center" wrapText="1"/>
    </xf>
    <xf numFmtId="49" fontId="1" fillId="55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vertical="top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top"/>
    </xf>
    <xf numFmtId="0" fontId="12" fillId="0" borderId="28" xfId="0" applyNumberFormat="1" applyFont="1" applyFill="1" applyBorder="1" applyAlignment="1">
      <alignment horizontal="left" vertical="top" wrapText="1" readingOrder="1"/>
    </xf>
    <xf numFmtId="0" fontId="13" fillId="0" borderId="28" xfId="0" applyNumberFormat="1" applyFont="1" applyFill="1" applyBorder="1" applyAlignment="1">
      <alignment horizontal="left" vertical="top" wrapText="1" readingOrder="1"/>
    </xf>
    <xf numFmtId="0" fontId="12" fillId="0" borderId="28" xfId="0" applyNumberFormat="1" applyFont="1" applyFill="1" applyBorder="1" applyAlignment="1">
      <alignment vertical="center" wrapText="1" readingOrder="1"/>
    </xf>
    <xf numFmtId="0" fontId="13" fillId="0" borderId="28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32" xfId="0" applyNumberFormat="1" applyFont="1" applyFill="1" applyBorder="1" applyAlignment="1">
      <alignment horizontal="left" vertical="top" wrapText="1" readingOrder="1"/>
    </xf>
    <xf numFmtId="0" fontId="12" fillId="0" borderId="29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vertical="center"/>
    </xf>
    <xf numFmtId="0" fontId="14" fillId="0" borderId="34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5" fillId="0" borderId="30" xfId="0" applyFont="1" applyFill="1" applyBorder="1" applyAlignment="1">
      <alignment vertical="top" wrapText="1"/>
    </xf>
    <xf numFmtId="0" fontId="14" fillId="0" borderId="23" xfId="0" applyFont="1" applyFill="1" applyBorder="1" applyAlignment="1">
      <alignment/>
    </xf>
    <xf numFmtId="0" fontId="6" fillId="0" borderId="40" xfId="0" applyNumberFormat="1" applyFont="1" applyFill="1" applyBorder="1" applyAlignment="1">
      <alignment horizontal="center" vertical="center" wrapText="1" readingOrder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 wrapText="1"/>
    </xf>
    <xf numFmtId="0" fontId="17" fillId="0" borderId="28" xfId="0" applyNumberFormat="1" applyFont="1" applyFill="1" applyBorder="1" applyAlignment="1">
      <alignment horizontal="center" vertical="center" wrapText="1" readingOrder="1"/>
    </xf>
    <xf numFmtId="0" fontId="4" fillId="0" borderId="36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13" fillId="0" borderId="43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 readingOrder="1"/>
    </xf>
    <xf numFmtId="179" fontId="16" fillId="0" borderId="44" xfId="0" applyNumberFormat="1" applyFont="1" applyFill="1" applyBorder="1" applyAlignment="1">
      <alignment horizontal="center" vertical="center" wrapText="1"/>
    </xf>
    <xf numFmtId="0" fontId="2" fillId="55" borderId="48" xfId="0" applyFont="1" applyFill="1" applyBorder="1" applyAlignment="1">
      <alignment horizontal="center" vertical="center" wrapText="1"/>
    </xf>
    <xf numFmtId="49" fontId="2" fillId="55" borderId="48" xfId="0" applyNumberFormat="1" applyFont="1" applyFill="1" applyBorder="1" applyAlignment="1">
      <alignment horizontal="center" vertical="center" wrapText="1"/>
    </xf>
    <xf numFmtId="0" fontId="2" fillId="55" borderId="49" xfId="0" applyFont="1" applyFill="1" applyBorder="1" applyAlignment="1">
      <alignment horizontal="center" vertical="center" wrapText="1"/>
    </xf>
    <xf numFmtId="0" fontId="2" fillId="55" borderId="44" xfId="0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left" vertical="top" wrapText="1" readingOrder="1"/>
    </xf>
    <xf numFmtId="49" fontId="12" fillId="55" borderId="19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vertical="top" wrapText="1"/>
    </xf>
    <xf numFmtId="0" fontId="4" fillId="55" borderId="50" xfId="0" applyFont="1" applyFill="1" applyBorder="1" applyAlignment="1">
      <alignment horizontal="center" vertical="center"/>
    </xf>
    <xf numFmtId="0" fontId="28" fillId="55" borderId="49" xfId="0" applyFont="1" applyFill="1" applyBorder="1" applyAlignment="1">
      <alignment horizontal="center" vertical="center"/>
    </xf>
    <xf numFmtId="0" fontId="4" fillId="55" borderId="49" xfId="0" applyFont="1" applyFill="1" applyBorder="1" applyAlignment="1">
      <alignment horizontal="center" vertical="center"/>
    </xf>
    <xf numFmtId="0" fontId="4" fillId="55" borderId="26" xfId="0" applyFont="1" applyFill="1" applyBorder="1" applyAlignment="1">
      <alignment horizontal="center" vertical="center"/>
    </xf>
    <xf numFmtId="0" fontId="4" fillId="55" borderId="27" xfId="0" applyFont="1" applyFill="1" applyBorder="1" applyAlignment="1">
      <alignment horizontal="center" vertical="center"/>
    </xf>
    <xf numFmtId="0" fontId="4" fillId="55" borderId="48" xfId="0" applyFont="1" applyFill="1" applyBorder="1" applyAlignment="1">
      <alignment horizontal="center" vertical="center"/>
    </xf>
    <xf numFmtId="0" fontId="4" fillId="55" borderId="51" xfId="0" applyFont="1" applyFill="1" applyBorder="1" applyAlignment="1">
      <alignment horizontal="center" vertical="center"/>
    </xf>
    <xf numFmtId="0" fontId="28" fillId="55" borderId="26" xfId="0" applyFont="1" applyFill="1" applyBorder="1" applyAlignment="1">
      <alignment horizontal="center" vertical="center"/>
    </xf>
    <xf numFmtId="0" fontId="28" fillId="55" borderId="48" xfId="0" applyFont="1" applyFill="1" applyBorder="1" applyAlignment="1">
      <alignment horizontal="center" vertical="center"/>
    </xf>
    <xf numFmtId="49" fontId="17" fillId="55" borderId="44" xfId="0" applyNumberFormat="1" applyFont="1" applyFill="1" applyBorder="1" applyAlignment="1">
      <alignment horizontal="center"/>
    </xf>
    <xf numFmtId="49" fontId="12" fillId="55" borderId="44" xfId="0" applyNumberFormat="1" applyFont="1" applyFill="1" applyBorder="1" applyAlignment="1">
      <alignment horizontal="center" vertical="center"/>
    </xf>
    <xf numFmtId="49" fontId="12" fillId="55" borderId="44" xfId="0" applyNumberFormat="1" applyFont="1" applyFill="1" applyBorder="1" applyAlignment="1">
      <alignment horizontal="center" vertical="center" wrapText="1"/>
    </xf>
    <xf numFmtId="49" fontId="17" fillId="55" borderId="20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12" fillId="55" borderId="20" xfId="0" applyNumberFormat="1" applyFont="1" applyFill="1" applyBorder="1" applyAlignment="1">
      <alignment horizontal="center" vertical="center" wrapText="1"/>
    </xf>
    <xf numFmtId="49" fontId="17" fillId="55" borderId="30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7" fillId="0" borderId="20" xfId="0" applyFont="1" applyFill="1" applyBorder="1" applyAlignment="1">
      <alignment horizontal="center" vertical="center" wrapText="1"/>
    </xf>
    <xf numFmtId="49" fontId="12" fillId="55" borderId="52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top" wrapText="1"/>
    </xf>
    <xf numFmtId="49" fontId="21" fillId="0" borderId="30" xfId="0" applyNumberFormat="1" applyFont="1" applyFill="1" applyBorder="1" applyAlignment="1">
      <alignment horizontal="center" vertical="top" wrapText="1"/>
    </xf>
    <xf numFmtId="0" fontId="6" fillId="55" borderId="22" xfId="0" applyFont="1" applyFill="1" applyBorder="1" applyAlignment="1">
      <alignment horizontal="center" vertical="top" wrapText="1"/>
    </xf>
    <xf numFmtId="0" fontId="12" fillId="55" borderId="22" xfId="0" applyFont="1" applyFill="1" applyBorder="1" applyAlignment="1">
      <alignment horizontal="left" vertical="top" wrapText="1"/>
    </xf>
    <xf numFmtId="0" fontId="2" fillId="55" borderId="22" xfId="0" applyFont="1" applyFill="1" applyBorder="1" applyAlignment="1">
      <alignment vertical="center" wrapText="1"/>
    </xf>
    <xf numFmtId="0" fontId="13" fillId="55" borderId="40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vertical="top" wrapText="1"/>
    </xf>
    <xf numFmtId="49" fontId="13" fillId="0" borderId="28" xfId="0" applyNumberFormat="1" applyFont="1" applyFill="1" applyBorder="1" applyAlignment="1">
      <alignment vertical="top" wrapText="1"/>
    </xf>
    <xf numFmtId="49" fontId="13" fillId="0" borderId="29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49" fontId="13" fillId="0" borderId="40" xfId="0" applyNumberFormat="1" applyFont="1" applyFill="1" applyBorder="1" applyAlignment="1">
      <alignment vertical="top" wrapText="1"/>
    </xf>
    <xf numFmtId="49" fontId="17" fillId="0" borderId="29" xfId="0" applyNumberFormat="1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49" fontId="21" fillId="0" borderId="28" xfId="0" applyNumberFormat="1" applyFont="1" applyFill="1" applyBorder="1" applyAlignment="1">
      <alignment vertical="top" wrapText="1"/>
    </xf>
    <xf numFmtId="49" fontId="21" fillId="0" borderId="28" xfId="0" applyNumberFormat="1" applyFont="1" applyFill="1" applyBorder="1" applyAlignment="1">
      <alignment vertical="center" wrapText="1"/>
    </xf>
    <xf numFmtId="49" fontId="21" fillId="0" borderId="29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49" fontId="22" fillId="0" borderId="28" xfId="0" applyNumberFormat="1" applyFont="1" applyFill="1" applyBorder="1" applyAlignment="1">
      <alignment vertical="top" wrapText="1"/>
    </xf>
    <xf numFmtId="49" fontId="21" fillId="0" borderId="22" xfId="0" applyNumberFormat="1" applyFont="1" applyFill="1" applyBorder="1" applyAlignment="1">
      <alignment vertical="top" wrapText="1"/>
    </xf>
    <xf numFmtId="49" fontId="21" fillId="0" borderId="53" xfId="0" applyNumberFormat="1" applyFont="1" applyFill="1" applyBorder="1" applyAlignment="1">
      <alignment vertical="center" wrapText="1"/>
    </xf>
    <xf numFmtId="49" fontId="22" fillId="0" borderId="40" xfId="0" applyNumberFormat="1" applyFont="1" applyFill="1" applyBorder="1" applyAlignment="1">
      <alignment vertical="center" wrapText="1"/>
    </xf>
    <xf numFmtId="49" fontId="23" fillId="0" borderId="28" xfId="0" applyNumberFormat="1" applyFont="1" applyFill="1" applyBorder="1" applyAlignment="1">
      <alignment vertical="top" wrapText="1"/>
    </xf>
    <xf numFmtId="49" fontId="22" fillId="0" borderId="28" xfId="0" applyNumberFormat="1" applyFont="1" applyFill="1" applyBorder="1" applyAlignment="1">
      <alignment vertical="center" wrapText="1"/>
    </xf>
    <xf numFmtId="0" fontId="17" fillId="0" borderId="28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2" fillId="0" borderId="22" xfId="0" applyNumberFormat="1" applyFont="1" applyFill="1" applyBorder="1" applyAlignment="1">
      <alignment vertical="center" wrapText="1"/>
    </xf>
    <xf numFmtId="0" fontId="12" fillId="55" borderId="55" xfId="0" applyFont="1" applyFill="1" applyBorder="1" applyAlignment="1">
      <alignment horizontal="left" vertical="top" wrapText="1"/>
    </xf>
    <xf numFmtId="0" fontId="17" fillId="0" borderId="40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24" fillId="0" borderId="28" xfId="0" applyNumberFormat="1" applyFont="1" applyFill="1" applyBorder="1" applyAlignment="1">
      <alignment vertical="top" wrapText="1"/>
    </xf>
    <xf numFmtId="49" fontId="24" fillId="0" borderId="40" xfId="0" applyNumberFormat="1" applyFont="1" applyFill="1" applyBorder="1" applyAlignment="1">
      <alignment vertical="top" wrapText="1"/>
    </xf>
    <xf numFmtId="49" fontId="21" fillId="0" borderId="40" xfId="0" applyNumberFormat="1" applyFont="1" applyFill="1" applyBorder="1" applyAlignment="1">
      <alignment vertical="top" wrapText="1"/>
    </xf>
    <xf numFmtId="0" fontId="21" fillId="0" borderId="29" xfId="0" applyFont="1" applyBorder="1" applyAlignment="1">
      <alignment horizontal="left" vertical="top" wrapText="1"/>
    </xf>
    <xf numFmtId="0" fontId="12" fillId="0" borderId="28" xfId="0" applyFont="1" applyBorder="1" applyAlignment="1">
      <alignment wrapText="1"/>
    </xf>
    <xf numFmtId="0" fontId="4" fillId="55" borderId="26" xfId="0" applyFont="1" applyFill="1" applyBorder="1" applyAlignment="1">
      <alignment horizontal="center"/>
    </xf>
    <xf numFmtId="49" fontId="23" fillId="0" borderId="5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Continuous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0" fontId="32" fillId="0" borderId="56" xfId="0" applyFont="1" applyFill="1" applyBorder="1" applyAlignment="1" quotePrefix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49" fontId="1" fillId="0" borderId="57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 quotePrefix="1">
      <alignment horizontal="center" vertical="center"/>
    </xf>
    <xf numFmtId="0" fontId="2" fillId="0" borderId="5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5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/>
    </xf>
    <xf numFmtId="49" fontId="1" fillId="0" borderId="25" xfId="0" applyNumberFormat="1" applyFont="1" applyFill="1" applyBorder="1" applyAlignment="1" quotePrefix="1">
      <alignment horizontal="center" vertical="center"/>
    </xf>
    <xf numFmtId="0" fontId="1" fillId="0" borderId="25" xfId="0" applyNumberFormat="1" applyFont="1" applyFill="1" applyBorder="1" applyAlignment="1">
      <alignment horizontal="left" vertical="center" wrapText="1" indent="1"/>
    </xf>
    <xf numFmtId="49" fontId="1" fillId="0" borderId="56" xfId="0" applyNumberFormat="1" applyFont="1" applyFill="1" applyBorder="1" applyAlignment="1" quotePrefix="1">
      <alignment horizontal="center" vertical="center"/>
    </xf>
    <xf numFmtId="0" fontId="1" fillId="0" borderId="56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 quotePrefix="1">
      <alignment horizontal="center" vertical="center"/>
    </xf>
    <xf numFmtId="0" fontId="1" fillId="0" borderId="58" xfId="0" applyNumberFormat="1" applyFont="1" applyFill="1" applyBorder="1" applyAlignment="1">
      <alignment horizontal="left" vertical="center" wrapText="1" indent="1"/>
    </xf>
    <xf numFmtId="0" fontId="1" fillId="0" borderId="5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 indent="2"/>
    </xf>
    <xf numFmtId="0" fontId="1" fillId="0" borderId="25" xfId="0" applyFont="1" applyFill="1" applyBorder="1" applyAlignment="1">
      <alignment horizontal="left" vertical="center" wrapText="1" indent="3"/>
    </xf>
    <xf numFmtId="0" fontId="1" fillId="0" borderId="58" xfId="0" applyFont="1" applyFill="1" applyBorder="1" applyAlignment="1">
      <alignment horizontal="left" vertical="center" wrapText="1" indent="2"/>
    </xf>
    <xf numFmtId="49" fontId="1" fillId="0" borderId="25" xfId="0" applyNumberFormat="1" applyFont="1" applyFill="1" applyBorder="1" applyAlignment="1">
      <alignment horizontal="centerContinuous" vertical="center"/>
    </xf>
    <xf numFmtId="1" fontId="1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1" fillId="55" borderId="25" xfId="0" applyFont="1" applyFill="1" applyBorder="1" applyAlignment="1">
      <alignment horizontal="center" vertical="center"/>
    </xf>
    <xf numFmtId="0" fontId="1" fillId="55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55" borderId="0" xfId="0" applyFont="1" applyFill="1" applyAlignment="1">
      <alignment vertical="center"/>
    </xf>
    <xf numFmtId="0" fontId="1" fillId="0" borderId="58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49" fontId="33" fillId="0" borderId="22" xfId="0" applyNumberFormat="1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 quotePrefix="1">
      <alignment horizontal="center" vertical="center" wrapText="1"/>
    </xf>
    <xf numFmtId="49" fontId="1" fillId="0" borderId="59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49" fontId="1" fillId="0" borderId="57" xfId="0" applyNumberFormat="1" applyFont="1" applyFill="1" applyBorder="1" applyAlignment="1" quotePrefix="1">
      <alignment horizontal="center" vertical="center"/>
    </xf>
    <xf numFmtId="0" fontId="1" fillId="0" borderId="57" xfId="0" applyNumberFormat="1" applyFont="1" applyFill="1" applyBorder="1" applyAlignment="1">
      <alignment horizontal="left" vertical="center" wrapText="1" indent="1"/>
    </xf>
    <xf numFmtId="0" fontId="1" fillId="0" borderId="56" xfId="0" applyFont="1" applyFill="1" applyBorder="1" applyAlignment="1">
      <alignment horizontal="left" vertical="center" wrapText="1" indent="2"/>
    </xf>
    <xf numFmtId="49" fontId="2" fillId="0" borderId="56" xfId="0" applyNumberFormat="1" applyFont="1" applyFill="1" applyBorder="1" applyAlignment="1" quotePrefix="1">
      <alignment horizontal="center" vertical="center"/>
    </xf>
    <xf numFmtId="1" fontId="2" fillId="0" borderId="56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 quotePrefix="1">
      <alignment horizontal="center" vertical="center"/>
    </xf>
    <xf numFmtId="0" fontId="1" fillId="0" borderId="58" xfId="0" applyFont="1" applyFill="1" applyBorder="1" applyAlignment="1">
      <alignment vertical="center" wrapText="1"/>
    </xf>
    <xf numFmtId="1" fontId="1" fillId="0" borderId="56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>
      <alignment horizontal="left" vertical="center" wrapText="1" indent="2"/>
    </xf>
    <xf numFmtId="1" fontId="1" fillId="0" borderId="58" xfId="0" applyNumberFormat="1" applyFont="1" applyFill="1" applyBorder="1" applyAlignment="1">
      <alignment horizontal="center" vertical="center" wrapText="1"/>
    </xf>
    <xf numFmtId="49" fontId="1" fillId="0" borderId="58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0" fontId="28" fillId="55" borderId="40" xfId="0" applyFont="1" applyFill="1" applyBorder="1" applyAlignment="1">
      <alignment horizontal="center" vertical="center"/>
    </xf>
    <xf numFmtId="0" fontId="28" fillId="55" borderId="55" xfId="0" applyFont="1" applyFill="1" applyBorder="1" applyAlignment="1">
      <alignment horizontal="center" vertical="center"/>
    </xf>
    <xf numFmtId="0" fontId="12" fillId="55" borderId="40" xfId="0" applyFont="1" applyFill="1" applyBorder="1" applyAlignment="1">
      <alignment horizontal="left" vertical="top" wrapText="1"/>
    </xf>
    <xf numFmtId="0" fontId="13" fillId="55" borderId="62" xfId="0" applyFont="1" applyFill="1" applyBorder="1" applyAlignment="1">
      <alignment horizontal="left" vertical="top" wrapText="1"/>
    </xf>
    <xf numFmtId="49" fontId="17" fillId="55" borderId="62" xfId="0" applyNumberFormat="1" applyFont="1" applyFill="1" applyBorder="1" applyAlignment="1">
      <alignment horizontal="center"/>
    </xf>
    <xf numFmtId="0" fontId="12" fillId="55" borderId="47" xfId="0" applyFont="1" applyFill="1" applyBorder="1" applyAlignment="1">
      <alignment horizontal="left" vertical="top" wrapText="1"/>
    </xf>
    <xf numFmtId="0" fontId="4" fillId="55" borderId="40" xfId="0" applyFont="1" applyFill="1" applyBorder="1" applyAlignment="1">
      <alignment horizontal="center" vertical="center"/>
    </xf>
    <xf numFmtId="0" fontId="4" fillId="55" borderId="28" xfId="0" applyFont="1" applyFill="1" applyBorder="1" applyAlignment="1">
      <alignment horizontal="center" vertical="center"/>
    </xf>
    <xf numFmtId="0" fontId="4" fillId="55" borderId="29" xfId="0" applyFont="1" applyFill="1" applyBorder="1" applyAlignment="1">
      <alignment horizontal="center" vertical="center"/>
    </xf>
    <xf numFmtId="0" fontId="12" fillId="55" borderId="19" xfId="0" applyFont="1" applyFill="1" applyBorder="1" applyAlignment="1">
      <alignment horizontal="left" vertical="top" wrapText="1"/>
    </xf>
    <xf numFmtId="49" fontId="36" fillId="0" borderId="19" xfId="0" applyNumberFormat="1" applyFont="1" applyFill="1" applyBorder="1" applyAlignment="1">
      <alignment vertical="top" wrapText="1"/>
    </xf>
    <xf numFmtId="49" fontId="22" fillId="0" borderId="44" xfId="0" applyNumberFormat="1" applyFont="1" applyFill="1" applyBorder="1" applyAlignment="1">
      <alignment vertical="top" wrapText="1"/>
    </xf>
    <xf numFmtId="0" fontId="12" fillId="55" borderId="44" xfId="0" applyFont="1" applyFill="1" applyBorder="1" applyAlignment="1">
      <alignment horizontal="left" vertical="top" wrapText="1"/>
    </xf>
    <xf numFmtId="49" fontId="21" fillId="0" borderId="20" xfId="0" applyNumberFormat="1" applyFont="1" applyFill="1" applyBorder="1" applyAlignment="1">
      <alignment vertical="top" wrapText="1"/>
    </xf>
    <xf numFmtId="49" fontId="17" fillId="0" borderId="20" xfId="0" applyNumberFormat="1" applyFont="1" applyFill="1" applyBorder="1" applyAlignment="1">
      <alignment vertical="top" wrapText="1"/>
    </xf>
    <xf numFmtId="49" fontId="22" fillId="0" borderId="20" xfId="0" applyNumberFormat="1" applyFont="1" applyFill="1" applyBorder="1" applyAlignment="1">
      <alignment vertical="top" wrapText="1"/>
    </xf>
    <xf numFmtId="49" fontId="21" fillId="0" borderId="30" xfId="0" applyNumberFormat="1" applyFont="1" applyFill="1" applyBorder="1" applyAlignment="1">
      <alignment vertical="top" wrapText="1"/>
    </xf>
    <xf numFmtId="49" fontId="17" fillId="55" borderId="55" xfId="0" applyNumberFormat="1" applyFont="1" applyFill="1" applyBorder="1" applyAlignment="1">
      <alignment horizontal="center"/>
    </xf>
    <xf numFmtId="49" fontId="17" fillId="55" borderId="28" xfId="0" applyNumberFormat="1" applyFont="1" applyFill="1" applyBorder="1" applyAlignment="1">
      <alignment horizontal="center"/>
    </xf>
    <xf numFmtId="49" fontId="17" fillId="55" borderId="40" xfId="0" applyNumberFormat="1" applyFont="1" applyFill="1" applyBorder="1" applyAlignment="1">
      <alignment horizontal="center"/>
    </xf>
    <xf numFmtId="49" fontId="12" fillId="55" borderId="40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49" fontId="12" fillId="55" borderId="28" xfId="0" applyNumberFormat="1" applyFont="1" applyFill="1" applyBorder="1" applyAlignment="1">
      <alignment horizontal="center" vertical="center" wrapText="1"/>
    </xf>
    <xf numFmtId="49" fontId="21" fillId="0" borderId="29" xfId="0" applyNumberFormat="1" applyFont="1" applyFill="1" applyBorder="1" applyAlignment="1">
      <alignment horizontal="center" vertical="center" wrapText="1"/>
    </xf>
    <xf numFmtId="0" fontId="28" fillId="55" borderId="28" xfId="0" applyFont="1" applyFill="1" applyBorder="1" applyAlignment="1">
      <alignment horizontal="center" vertical="center"/>
    </xf>
    <xf numFmtId="0" fontId="28" fillId="55" borderId="63" xfId="0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top" wrapText="1"/>
    </xf>
    <xf numFmtId="49" fontId="12" fillId="0" borderId="28" xfId="0" applyNumberFormat="1" applyFont="1" applyFill="1" applyBorder="1" applyAlignment="1">
      <alignment wrapText="1"/>
    </xf>
    <xf numFmtId="49" fontId="2" fillId="0" borderId="25" xfId="0" applyNumberFormat="1" applyFont="1" applyFill="1" applyBorder="1" applyAlignment="1">
      <alignment vertical="top" wrapText="1"/>
    </xf>
    <xf numFmtId="0" fontId="0" fillId="55" borderId="0" xfId="0" applyFill="1" applyBorder="1" applyAlignment="1">
      <alignment/>
    </xf>
    <xf numFmtId="0" fontId="0" fillId="55" borderId="0" xfId="0" applyFill="1" applyAlignment="1">
      <alignment/>
    </xf>
    <xf numFmtId="0" fontId="1" fillId="55" borderId="0" xfId="0" applyFont="1" applyFill="1" applyAlignment="1">
      <alignment/>
    </xf>
    <xf numFmtId="0" fontId="1" fillId="55" borderId="0" xfId="0" applyFont="1" applyFill="1" applyBorder="1" applyAlignment="1">
      <alignment/>
    </xf>
    <xf numFmtId="0" fontId="14" fillId="55" borderId="0" xfId="0" applyFont="1" applyFill="1" applyBorder="1" applyAlignment="1">
      <alignment/>
    </xf>
    <xf numFmtId="178" fontId="2" fillId="55" borderId="0" xfId="0" applyNumberFormat="1" applyFont="1" applyFill="1" applyBorder="1" applyAlignment="1">
      <alignment horizontal="center" vertical="top"/>
    </xf>
    <xf numFmtId="0" fontId="2" fillId="55" borderId="0" xfId="0" applyFont="1" applyFill="1" applyBorder="1" applyAlignment="1">
      <alignment horizontal="center" vertical="top"/>
    </xf>
    <xf numFmtId="0" fontId="2" fillId="55" borderId="0" xfId="0" applyFont="1" applyFill="1" applyBorder="1" applyAlignment="1">
      <alignment horizontal="right" vertical="top"/>
    </xf>
    <xf numFmtId="0" fontId="4" fillId="55" borderId="0" xfId="0" applyFont="1" applyFill="1" applyBorder="1" applyAlignment="1">
      <alignment/>
    </xf>
    <xf numFmtId="178" fontId="3" fillId="55" borderId="0" xfId="0" applyNumberFormat="1" applyFont="1" applyFill="1" applyBorder="1" applyAlignment="1">
      <alignment horizontal="center" vertical="top"/>
    </xf>
    <xf numFmtId="0" fontId="3" fillId="55" borderId="0" xfId="0" applyFont="1" applyFill="1" applyBorder="1" applyAlignment="1">
      <alignment horizontal="center" vertical="top"/>
    </xf>
    <xf numFmtId="0" fontId="3" fillId="55" borderId="0" xfId="0" applyFont="1" applyFill="1" applyBorder="1" applyAlignment="1">
      <alignment horizontal="left" vertical="top" wrapText="1"/>
    </xf>
    <xf numFmtId="0" fontId="15" fillId="55" borderId="0" xfId="0" applyFont="1" applyFill="1" applyBorder="1" applyAlignment="1">
      <alignment vertical="top" wrapText="1"/>
    </xf>
    <xf numFmtId="49" fontId="4" fillId="55" borderId="0" xfId="0" applyNumberFormat="1" applyFont="1" applyFill="1" applyBorder="1" applyAlignment="1">
      <alignment horizontal="center" vertical="top"/>
    </xf>
    <xf numFmtId="179" fontId="9" fillId="55" borderId="0" xfId="0" applyNumberFormat="1" applyFont="1" applyFill="1" applyBorder="1" applyAlignment="1">
      <alignment horizontal="center" vertical="top"/>
    </xf>
    <xf numFmtId="179" fontId="4" fillId="55" borderId="0" xfId="0" applyNumberFormat="1" applyFont="1" applyFill="1" applyBorder="1" applyAlignment="1">
      <alignment horizontal="center" vertical="top"/>
    </xf>
    <xf numFmtId="0" fontId="15" fillId="55" borderId="0" xfId="0" applyFont="1" applyFill="1" applyBorder="1" applyAlignment="1">
      <alignment horizontal="left" vertical="top" wrapText="1"/>
    </xf>
    <xf numFmtId="178" fontId="4" fillId="55" borderId="0" xfId="0" applyNumberFormat="1" applyFont="1" applyFill="1" applyBorder="1" applyAlignment="1">
      <alignment horizontal="center" vertical="top"/>
    </xf>
    <xf numFmtId="0" fontId="9" fillId="55" borderId="0" xfId="0" applyFont="1" applyFill="1" applyBorder="1" applyAlignment="1">
      <alignment horizontal="center" vertical="top"/>
    </xf>
    <xf numFmtId="0" fontId="14" fillId="55" borderId="0" xfId="0" applyFont="1" applyFill="1" applyAlignment="1">
      <alignment/>
    </xf>
    <xf numFmtId="0" fontId="2" fillId="55" borderId="0" xfId="0" applyFont="1" applyFill="1" applyAlignment="1">
      <alignment vertical="center"/>
    </xf>
    <xf numFmtId="0" fontId="34" fillId="55" borderId="59" xfId="0" applyFont="1" applyFill="1" applyBorder="1" applyAlignment="1">
      <alignment/>
    </xf>
    <xf numFmtId="0" fontId="35" fillId="55" borderId="0" xfId="0" applyFont="1" applyFill="1" applyAlignment="1">
      <alignment wrapText="1"/>
    </xf>
    <xf numFmtId="0" fontId="4" fillId="55" borderId="0" xfId="0" applyFont="1" applyFill="1" applyAlignment="1">
      <alignment/>
    </xf>
    <xf numFmtId="0" fontId="1" fillId="55" borderId="0" xfId="0" applyFont="1" applyFill="1" applyAlignment="1">
      <alignment horizontal="center"/>
    </xf>
    <xf numFmtId="0" fontId="4" fillId="55" borderId="0" xfId="0" applyFont="1" applyFill="1" applyAlignment="1">
      <alignment horizontal="center"/>
    </xf>
    <xf numFmtId="0" fontId="1" fillId="55" borderId="0" xfId="0" applyFont="1" applyFill="1" applyAlignment="1">
      <alignment horizontal="right" vertical="center"/>
    </xf>
    <xf numFmtId="185" fontId="14" fillId="0" borderId="24" xfId="0" applyNumberFormat="1" applyFont="1" applyFill="1" applyBorder="1" applyAlignment="1">
      <alignment/>
    </xf>
    <xf numFmtId="185" fontId="14" fillId="0" borderId="64" xfId="0" applyNumberFormat="1" applyFont="1" applyFill="1" applyBorder="1" applyAlignment="1">
      <alignment/>
    </xf>
    <xf numFmtId="185" fontId="14" fillId="0" borderId="23" xfId="0" applyNumberFormat="1" applyFont="1" applyFill="1" applyBorder="1" applyAlignment="1">
      <alignment horizontal="center" vertical="center"/>
    </xf>
    <xf numFmtId="185" fontId="14" fillId="0" borderId="34" xfId="0" applyNumberFormat="1" applyFont="1" applyFill="1" applyBorder="1" applyAlignment="1">
      <alignment horizontal="center" vertical="center"/>
    </xf>
    <xf numFmtId="185" fontId="14" fillId="0" borderId="40" xfId="0" applyNumberFormat="1" applyFont="1" applyFill="1" applyBorder="1" applyAlignment="1">
      <alignment/>
    </xf>
    <xf numFmtId="185" fontId="14" fillId="0" borderId="23" xfId="0" applyNumberFormat="1" applyFont="1" applyFill="1" applyBorder="1" applyAlignment="1">
      <alignment/>
    </xf>
    <xf numFmtId="185" fontId="14" fillId="0" borderId="34" xfId="0" applyNumberFormat="1" applyFont="1" applyFill="1" applyBorder="1" applyAlignment="1">
      <alignment/>
    </xf>
    <xf numFmtId="185" fontId="18" fillId="0" borderId="28" xfId="0" applyNumberFormat="1" applyFont="1" applyFill="1" applyBorder="1" applyAlignment="1">
      <alignment/>
    </xf>
    <xf numFmtId="185" fontId="18" fillId="0" borderId="24" xfId="0" applyNumberFormat="1" applyFont="1" applyFill="1" applyBorder="1" applyAlignment="1">
      <alignment/>
    </xf>
    <xf numFmtId="185" fontId="18" fillId="0" borderId="64" xfId="0" applyNumberFormat="1" applyFont="1" applyFill="1" applyBorder="1" applyAlignment="1">
      <alignment/>
    </xf>
    <xf numFmtId="185" fontId="14" fillId="0" borderId="28" xfId="0" applyNumberFormat="1" applyFont="1" applyFill="1" applyBorder="1" applyAlignment="1">
      <alignment/>
    </xf>
    <xf numFmtId="185" fontId="14" fillId="0" borderId="28" xfId="0" applyNumberFormat="1" applyFont="1" applyFill="1" applyBorder="1" applyAlignment="1">
      <alignment horizontal="center" vertical="center"/>
    </xf>
    <xf numFmtId="185" fontId="14" fillId="0" borderId="24" xfId="0" applyNumberFormat="1" applyFont="1" applyFill="1" applyBorder="1" applyAlignment="1">
      <alignment horizontal="center" vertical="center"/>
    </xf>
    <xf numFmtId="185" fontId="14" fillId="0" borderId="64" xfId="0" applyNumberFormat="1" applyFont="1" applyFill="1" applyBorder="1" applyAlignment="1">
      <alignment horizontal="center" vertical="center"/>
    </xf>
    <xf numFmtId="185" fontId="14" fillId="0" borderId="32" xfId="0" applyNumberFormat="1" applyFont="1" applyFill="1" applyBorder="1" applyAlignment="1">
      <alignment/>
    </xf>
    <xf numFmtId="185" fontId="14" fillId="0" borderId="65" xfId="0" applyNumberFormat="1" applyFont="1" applyFill="1" applyBorder="1" applyAlignment="1">
      <alignment/>
    </xf>
    <xf numFmtId="185" fontId="14" fillId="0" borderId="66" xfId="0" applyNumberFormat="1" applyFont="1" applyFill="1" applyBorder="1" applyAlignment="1">
      <alignment/>
    </xf>
    <xf numFmtId="185" fontId="14" fillId="0" borderId="29" xfId="0" applyNumberFormat="1" applyFont="1" applyFill="1" applyBorder="1" applyAlignment="1">
      <alignment/>
    </xf>
    <xf numFmtId="185" fontId="14" fillId="0" borderId="67" xfId="0" applyNumberFormat="1" applyFont="1" applyFill="1" applyBorder="1" applyAlignment="1">
      <alignment/>
    </xf>
    <xf numFmtId="185" fontId="0" fillId="0" borderId="45" xfId="0" applyNumberFormat="1" applyBorder="1" applyAlignment="1">
      <alignment/>
    </xf>
    <xf numFmtId="185" fontId="0" fillId="0" borderId="46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20" fillId="0" borderId="34" xfId="0" applyNumberFormat="1" applyFont="1" applyBorder="1" applyAlignment="1">
      <alignment horizontal="center"/>
    </xf>
    <xf numFmtId="185" fontId="0" fillId="0" borderId="24" xfId="0" applyNumberFormat="1" applyBorder="1" applyAlignment="1">
      <alignment/>
    </xf>
    <xf numFmtId="185" fontId="20" fillId="0" borderId="64" xfId="0" applyNumberFormat="1" applyFont="1" applyBorder="1" applyAlignment="1">
      <alignment horizontal="center"/>
    </xf>
    <xf numFmtId="185" fontId="0" fillId="0" borderId="68" xfId="0" applyNumberFormat="1" applyBorder="1" applyAlignment="1">
      <alignment/>
    </xf>
    <xf numFmtId="185" fontId="20" fillId="0" borderId="67" xfId="0" applyNumberFormat="1" applyFont="1" applyBorder="1" applyAlignment="1">
      <alignment horizontal="center"/>
    </xf>
    <xf numFmtId="185" fontId="20" fillId="0" borderId="46" xfId="0" applyNumberFormat="1" applyFont="1" applyBorder="1" applyAlignment="1">
      <alignment horizontal="center"/>
    </xf>
    <xf numFmtId="185" fontId="0" fillId="0" borderId="69" xfId="0" applyNumberFormat="1" applyBorder="1" applyAlignment="1">
      <alignment/>
    </xf>
    <xf numFmtId="185" fontId="20" fillId="0" borderId="70" xfId="0" applyNumberFormat="1" applyFont="1" applyBorder="1" applyAlignment="1">
      <alignment horizontal="center"/>
    </xf>
    <xf numFmtId="185" fontId="0" fillId="0" borderId="65" xfId="0" applyNumberFormat="1" applyBorder="1" applyAlignment="1">
      <alignment/>
    </xf>
    <xf numFmtId="185" fontId="20" fillId="0" borderId="66" xfId="0" applyNumberFormat="1" applyFont="1" applyBorder="1" applyAlignment="1">
      <alignment horizontal="center"/>
    </xf>
    <xf numFmtId="185" fontId="20" fillId="0" borderId="24" xfId="0" applyNumberFormat="1" applyFont="1" applyBorder="1" applyAlignment="1">
      <alignment horizontal="center"/>
    </xf>
    <xf numFmtId="185" fontId="20" fillId="0" borderId="68" xfId="0" applyNumberFormat="1" applyFont="1" applyBorder="1" applyAlignment="1">
      <alignment horizontal="center"/>
    </xf>
    <xf numFmtId="185" fontId="0" fillId="0" borderId="71" xfId="0" applyNumberFormat="1" applyBorder="1" applyAlignment="1">
      <alignment/>
    </xf>
    <xf numFmtId="185" fontId="20" fillId="0" borderId="72" xfId="0" applyNumberFormat="1" applyFont="1" applyBorder="1" applyAlignment="1">
      <alignment horizontal="center"/>
    </xf>
    <xf numFmtId="185" fontId="20" fillId="0" borderId="45" xfId="0" applyNumberFormat="1" applyFont="1" applyBorder="1" applyAlignment="1">
      <alignment horizontal="center" vertical="center"/>
    </xf>
    <xf numFmtId="185" fontId="0" fillId="0" borderId="46" xfId="0" applyNumberFormat="1" applyBorder="1" applyAlignment="1">
      <alignment horizontal="center" vertical="center"/>
    </xf>
    <xf numFmtId="185" fontId="20" fillId="0" borderId="23" xfId="0" applyNumberFormat="1" applyFont="1" applyBorder="1" applyAlignment="1">
      <alignment horizontal="center"/>
    </xf>
    <xf numFmtId="185" fontId="0" fillId="0" borderId="34" xfId="0" applyNumberFormat="1" applyBorder="1" applyAlignment="1">
      <alignment/>
    </xf>
    <xf numFmtId="185" fontId="0" fillId="0" borderId="72" xfId="0" applyNumberFormat="1" applyBorder="1" applyAlignment="1">
      <alignment/>
    </xf>
    <xf numFmtId="185" fontId="0" fillId="0" borderId="64" xfId="0" applyNumberFormat="1" applyBorder="1" applyAlignment="1">
      <alignment/>
    </xf>
    <xf numFmtId="185" fontId="0" fillId="0" borderId="67" xfId="0" applyNumberFormat="1" applyBorder="1" applyAlignment="1">
      <alignment/>
    </xf>
    <xf numFmtId="185" fontId="1" fillId="0" borderId="24" xfId="0" applyNumberFormat="1" applyFont="1" applyBorder="1" applyAlignment="1">
      <alignment/>
    </xf>
    <xf numFmtId="185" fontId="1" fillId="0" borderId="64" xfId="0" applyNumberFormat="1" applyFont="1" applyBorder="1" applyAlignment="1">
      <alignment/>
    </xf>
    <xf numFmtId="185" fontId="1" fillId="0" borderId="24" xfId="0" applyNumberFormat="1" applyFont="1" applyBorder="1" applyAlignment="1">
      <alignment/>
    </xf>
    <xf numFmtId="185" fontId="1" fillId="0" borderId="64" xfId="0" applyNumberFormat="1" applyFont="1" applyBorder="1" applyAlignment="1">
      <alignment/>
    </xf>
    <xf numFmtId="185" fontId="8" fillId="0" borderId="24" xfId="0" applyNumberFormat="1" applyFont="1" applyBorder="1" applyAlignment="1">
      <alignment/>
    </xf>
    <xf numFmtId="185" fontId="8" fillId="0" borderId="64" xfId="0" applyNumberFormat="1" applyFont="1" applyBorder="1" applyAlignment="1">
      <alignment/>
    </xf>
    <xf numFmtId="185" fontId="1" fillId="0" borderId="67" xfId="0" applyNumberFormat="1" applyFont="1" applyBorder="1" applyAlignment="1">
      <alignment/>
    </xf>
    <xf numFmtId="185" fontId="1" fillId="0" borderId="25" xfId="0" applyNumberFormat="1" applyFont="1" applyFill="1" applyBorder="1" applyAlignment="1">
      <alignment horizontal="center" vertical="center"/>
    </xf>
    <xf numFmtId="185" fontId="1" fillId="0" borderId="57" xfId="0" applyNumberFormat="1" applyFont="1" applyFill="1" applyBorder="1" applyAlignment="1">
      <alignment horizontal="center" vertical="center" wrapText="1"/>
    </xf>
    <xf numFmtId="185" fontId="2" fillId="0" borderId="65" xfId="0" applyNumberFormat="1" applyFont="1" applyFill="1" applyBorder="1" applyAlignment="1">
      <alignment horizontal="center" vertical="center" wrapText="1"/>
    </xf>
    <xf numFmtId="185" fontId="1" fillId="0" borderId="73" xfId="0" applyNumberFormat="1" applyFont="1" applyFill="1" applyBorder="1" applyAlignment="1">
      <alignment horizontal="center" vertical="center" wrapText="1"/>
    </xf>
    <xf numFmtId="185" fontId="2" fillId="0" borderId="56" xfId="0" applyNumberFormat="1" applyFont="1" applyFill="1" applyBorder="1" applyAlignment="1">
      <alignment horizontal="center" vertical="center" wrapText="1"/>
    </xf>
    <xf numFmtId="185" fontId="1" fillId="0" borderId="25" xfId="0" applyNumberFormat="1" applyFont="1" applyFill="1" applyBorder="1" applyAlignment="1">
      <alignment vertical="center"/>
    </xf>
    <xf numFmtId="185" fontId="1" fillId="0" borderId="56" xfId="0" applyNumberFormat="1" applyFont="1" applyFill="1" applyBorder="1" applyAlignment="1">
      <alignment horizontal="center" vertical="center"/>
    </xf>
    <xf numFmtId="185" fontId="1" fillId="0" borderId="57" xfId="0" applyNumberFormat="1" applyFont="1" applyFill="1" applyBorder="1" applyAlignment="1">
      <alignment horizontal="center" vertical="center"/>
    </xf>
    <xf numFmtId="185" fontId="1" fillId="0" borderId="58" xfId="0" applyNumberFormat="1" applyFont="1" applyFill="1" applyBorder="1" applyAlignment="1">
      <alignment horizontal="center" vertical="center"/>
    </xf>
    <xf numFmtId="185" fontId="2" fillId="0" borderId="56" xfId="0" applyNumberFormat="1" applyFont="1" applyFill="1" applyBorder="1" applyAlignment="1">
      <alignment horizontal="center" vertical="center"/>
    </xf>
    <xf numFmtId="185" fontId="2" fillId="0" borderId="58" xfId="0" applyNumberFormat="1" applyFont="1" applyBorder="1" applyAlignment="1">
      <alignment vertical="center"/>
    </xf>
    <xf numFmtId="185" fontId="1" fillId="0" borderId="57" xfId="0" applyNumberFormat="1" applyFont="1" applyFill="1" applyBorder="1" applyAlignment="1">
      <alignment vertical="center"/>
    </xf>
    <xf numFmtId="185" fontId="2" fillId="0" borderId="2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85" fontId="1" fillId="55" borderId="25" xfId="0" applyNumberFormat="1" applyFont="1" applyFill="1" applyBorder="1" applyAlignment="1">
      <alignment horizontal="center" vertical="center"/>
    </xf>
    <xf numFmtId="185" fontId="0" fillId="0" borderId="74" xfId="0" applyNumberFormat="1" applyBorder="1" applyAlignment="1">
      <alignment/>
    </xf>
    <xf numFmtId="185" fontId="1" fillId="0" borderId="65" xfId="0" applyNumberFormat="1" applyFont="1" applyBorder="1" applyAlignment="1">
      <alignment/>
    </xf>
    <xf numFmtId="185" fontId="1" fillId="0" borderId="66" xfId="0" applyNumberFormat="1" applyFont="1" applyBorder="1" applyAlignment="1">
      <alignment/>
    </xf>
    <xf numFmtId="185" fontId="57" fillId="0" borderId="22" xfId="0" applyNumberFormat="1" applyFont="1" applyBorder="1" applyAlignment="1">
      <alignment horizontal="center" vertical="center"/>
    </xf>
    <xf numFmtId="185" fontId="14" fillId="0" borderId="45" xfId="0" applyNumberFormat="1" applyFont="1" applyFill="1" applyBorder="1" applyAlignment="1">
      <alignment horizontal="center" vertical="center" wrapText="1"/>
    </xf>
    <xf numFmtId="185" fontId="14" fillId="0" borderId="46" xfId="0" applyNumberFormat="1" applyFont="1" applyFill="1" applyBorder="1" applyAlignment="1">
      <alignment horizontal="center" vertical="center" wrapText="1"/>
    </xf>
    <xf numFmtId="185" fontId="2" fillId="0" borderId="57" xfId="0" applyNumberFormat="1" applyFont="1" applyFill="1" applyBorder="1" applyAlignment="1">
      <alignment horizontal="center" vertical="center" wrapText="1"/>
    </xf>
    <xf numFmtId="185" fontId="2" fillId="0" borderId="57" xfId="0" applyNumberFormat="1" applyFont="1" applyFill="1" applyBorder="1" applyAlignment="1">
      <alignment vertical="center"/>
    </xf>
    <xf numFmtId="0" fontId="1" fillId="0" borderId="28" xfId="0" applyNumberFormat="1" applyFont="1" applyFill="1" applyBorder="1" applyAlignment="1">
      <alignment horizontal="left" vertical="top" wrapText="1" readingOrder="1"/>
    </xf>
    <xf numFmtId="185" fontId="14" fillId="0" borderId="20" xfId="0" applyNumberFormat="1" applyFont="1" applyFill="1" applyBorder="1" applyAlignment="1">
      <alignment/>
    </xf>
    <xf numFmtId="0" fontId="17" fillId="0" borderId="28" xfId="0" applyNumberFormat="1" applyFont="1" applyFill="1" applyBorder="1" applyAlignment="1">
      <alignment horizontal="left" vertical="top" wrapText="1" readingOrder="1"/>
    </xf>
    <xf numFmtId="185" fontId="20" fillId="0" borderId="45" xfId="0" applyNumberFormat="1" applyFont="1" applyBorder="1" applyAlignment="1">
      <alignment horizontal="center"/>
    </xf>
    <xf numFmtId="0" fontId="1" fillId="0" borderId="25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185" fontId="1" fillId="0" borderId="25" xfId="0" applyNumberFormat="1" applyFont="1" applyBorder="1" applyAlignment="1">
      <alignment horizontal="center" vertical="center"/>
    </xf>
    <xf numFmtId="185" fontId="0" fillId="0" borderId="56" xfId="0" applyNumberForma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0" borderId="3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" fillId="0" borderId="31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center" vertical="center"/>
    </xf>
    <xf numFmtId="0" fontId="57" fillId="0" borderId="20" xfId="0" applyFont="1" applyBorder="1" applyAlignment="1">
      <alignment vertical="center"/>
    </xf>
    <xf numFmtId="0" fontId="1" fillId="0" borderId="31" xfId="0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31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/>
    </xf>
    <xf numFmtId="179" fontId="8" fillId="0" borderId="75" xfId="0" applyNumberFormat="1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9" xfId="0" applyNumberFormat="1" applyFont="1" applyFill="1" applyBorder="1" applyAlignment="1">
      <alignment horizontal="center" vertical="center" wrapText="1" readingOrder="1"/>
    </xf>
    <xf numFmtId="0" fontId="14" fillId="55" borderId="0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31" fillId="55" borderId="0" xfId="0" applyFont="1" applyFill="1" applyBorder="1" applyAlignment="1">
      <alignment horizontal="center"/>
    </xf>
    <xf numFmtId="0" fontId="4" fillId="55" borderId="52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179" fontId="8" fillId="0" borderId="80" xfId="0" applyNumberFormat="1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179" fontId="16" fillId="0" borderId="62" xfId="0" applyNumberFormat="1" applyFont="1" applyFill="1" applyBorder="1" applyAlignment="1">
      <alignment horizontal="center" vertical="center" wrapText="1"/>
    </xf>
    <xf numFmtId="179" fontId="16" fillId="0" borderId="30" xfId="0" applyNumberFormat="1" applyFont="1" applyFill="1" applyBorder="1" applyAlignment="1">
      <alignment horizontal="center" vertical="center" wrapText="1"/>
    </xf>
    <xf numFmtId="0" fontId="30" fillId="55" borderId="0" xfId="0" applyFont="1" applyFill="1" applyAlignment="1">
      <alignment horizontal="center" vertical="center"/>
    </xf>
    <xf numFmtId="0" fontId="3" fillId="55" borderId="0" xfId="0" applyFont="1" applyFill="1" applyAlignment="1">
      <alignment horizontal="center" wrapText="1"/>
    </xf>
    <xf numFmtId="0" fontId="2" fillId="55" borderId="77" xfId="0" applyFont="1" applyFill="1" applyBorder="1" applyAlignment="1">
      <alignment horizontal="center" vertical="center" wrapText="1"/>
    </xf>
    <xf numFmtId="0" fontId="2" fillId="55" borderId="53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3"/>
  <sheetViews>
    <sheetView zoomScalePageLayoutView="0" workbookViewId="0" topLeftCell="A1">
      <selection activeCell="A1" sqref="A1:F1"/>
    </sheetView>
  </sheetViews>
  <sheetFormatPr defaultColWidth="9.140625" defaultRowHeight="12.75" outlineLevelCol="1"/>
  <cols>
    <col min="1" max="1" width="5.28125" style="158" bestFit="1" customWidth="1"/>
    <col min="2" max="2" width="58.00390625" style="195" customWidth="1"/>
    <col min="3" max="3" width="5.421875" style="158" customWidth="1" outlineLevel="1"/>
    <col min="4" max="4" width="10.140625" style="196" customWidth="1"/>
    <col min="5" max="5" width="10.140625" style="194" customWidth="1"/>
    <col min="6" max="6" width="10.8515625" style="194" customWidth="1"/>
    <col min="7" max="7" width="35.28125" style="196" customWidth="1"/>
    <col min="8" max="26" width="9.140625" style="196" customWidth="1"/>
    <col min="27" max="16384" width="9.140625" style="160" customWidth="1"/>
  </cols>
  <sheetData>
    <row r="1" spans="1:6" s="254" customFormat="1" ht="18">
      <c r="A1" s="372" t="s">
        <v>832</v>
      </c>
      <c r="B1" s="372"/>
      <c r="C1" s="372"/>
      <c r="D1" s="372"/>
      <c r="E1" s="372"/>
      <c r="F1" s="372"/>
    </row>
    <row r="2" spans="1:6" s="271" customFormat="1" ht="15">
      <c r="A2" s="373" t="s">
        <v>550</v>
      </c>
      <c r="B2" s="373"/>
      <c r="C2" s="373"/>
      <c r="D2" s="373"/>
      <c r="E2" s="373"/>
      <c r="F2" s="373"/>
    </row>
    <row r="3" spans="1:4" s="254" customFormat="1" ht="12.75">
      <c r="A3" s="275"/>
      <c r="B3" s="276"/>
      <c r="C3" s="277"/>
      <c r="D3" s="276"/>
    </row>
    <row r="4" spans="1:6" s="196" customFormat="1" ht="12.75">
      <c r="A4" s="194"/>
      <c r="B4" s="194"/>
      <c r="C4" s="194"/>
      <c r="F4" s="278" t="s">
        <v>236</v>
      </c>
    </row>
    <row r="5" spans="1:6" ht="12.75">
      <c r="A5" s="370" t="s">
        <v>874</v>
      </c>
      <c r="B5" s="370" t="s">
        <v>500</v>
      </c>
      <c r="C5" s="370" t="s">
        <v>873</v>
      </c>
      <c r="D5" s="370" t="s">
        <v>9</v>
      </c>
      <c r="E5" s="163" t="s">
        <v>829</v>
      </c>
      <c r="F5" s="163"/>
    </row>
    <row r="6" spans="1:6" ht="25.5">
      <c r="A6" s="371"/>
      <c r="B6" s="371"/>
      <c r="C6" s="371"/>
      <c r="D6" s="371"/>
      <c r="E6" s="162" t="s">
        <v>875</v>
      </c>
      <c r="F6" s="162" t="s">
        <v>876</v>
      </c>
    </row>
    <row r="7" spans="1:26" s="158" customFormat="1" ht="12.75">
      <c r="A7" s="164">
        <v>1</v>
      </c>
      <c r="B7" s="162">
        <v>2</v>
      </c>
      <c r="C7" s="161">
        <v>3</v>
      </c>
      <c r="D7" s="161">
        <v>4</v>
      </c>
      <c r="E7" s="342">
        <v>5</v>
      </c>
      <c r="F7" s="162">
        <v>6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spans="1:26" s="159" customFormat="1" ht="27.75">
      <c r="A8" s="165" t="s">
        <v>232</v>
      </c>
      <c r="B8" s="201" t="s">
        <v>441</v>
      </c>
      <c r="C8" s="166"/>
      <c r="D8" s="350">
        <v>712331.2</v>
      </c>
      <c r="E8" s="350">
        <f>E11+E57+E91</f>
        <v>658178.2000000001</v>
      </c>
      <c r="F8" s="350">
        <v>118153</v>
      </c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</row>
    <row r="9" spans="1:26" s="159" customFormat="1" ht="12.75">
      <c r="A9" s="167"/>
      <c r="B9" s="202" t="s">
        <v>501</v>
      </c>
      <c r="C9" s="166"/>
      <c r="D9" s="330"/>
      <c r="E9" s="330"/>
      <c r="F9" s="16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</row>
    <row r="10" spans="1:26" s="172" customFormat="1" ht="12.75">
      <c r="A10" s="168" t="s">
        <v>233</v>
      </c>
      <c r="B10" s="203" t="s">
        <v>502</v>
      </c>
      <c r="C10" s="171"/>
      <c r="D10" s="331"/>
      <c r="E10" s="331"/>
      <c r="F10" s="171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</row>
    <row r="11" spans="1:26" s="159" customFormat="1" ht="12.75">
      <c r="A11" s="167"/>
      <c r="B11" s="204" t="s">
        <v>551</v>
      </c>
      <c r="C11" s="176"/>
      <c r="D11" s="332">
        <f>D14+D17+D20+D40</f>
        <v>136100</v>
      </c>
      <c r="E11" s="332">
        <f>E14+E17+E20+E40</f>
        <v>136100</v>
      </c>
      <c r="F11" s="17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</row>
    <row r="12" spans="1:26" s="159" customFormat="1" ht="12.75">
      <c r="A12" s="167"/>
      <c r="B12" s="204" t="s">
        <v>504</v>
      </c>
      <c r="C12" s="197"/>
      <c r="D12" s="332"/>
      <c r="E12" s="332"/>
      <c r="F12" s="17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</row>
    <row r="13" spans="1:26" s="172" customFormat="1" ht="12.75">
      <c r="A13" s="168" t="s">
        <v>27</v>
      </c>
      <c r="B13" s="169" t="s">
        <v>503</v>
      </c>
      <c r="C13" s="170"/>
      <c r="D13" s="333"/>
      <c r="E13" s="333"/>
      <c r="F13" s="171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</row>
    <row r="14" spans="1:26" s="159" customFormat="1" ht="12.75">
      <c r="A14" s="167"/>
      <c r="B14" s="173" t="s">
        <v>504</v>
      </c>
      <c r="C14" s="174"/>
      <c r="D14" s="330">
        <f>D15+D16</f>
        <v>34500</v>
      </c>
      <c r="E14" s="330">
        <f>E15+E16</f>
        <v>34500</v>
      </c>
      <c r="F14" s="17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6" ht="25.5">
      <c r="A15" s="177" t="s">
        <v>552</v>
      </c>
      <c r="B15" s="178" t="s">
        <v>505</v>
      </c>
      <c r="C15" s="161"/>
      <c r="D15" s="329">
        <v>25900</v>
      </c>
      <c r="E15" s="329">
        <v>25900</v>
      </c>
      <c r="F15" s="161"/>
    </row>
    <row r="16" spans="1:6" ht="25.5">
      <c r="A16" s="177" t="s">
        <v>553</v>
      </c>
      <c r="B16" s="178" t="s">
        <v>506</v>
      </c>
      <c r="C16" s="161"/>
      <c r="D16" s="329">
        <v>8600</v>
      </c>
      <c r="E16" s="329">
        <v>8600</v>
      </c>
      <c r="F16" s="161"/>
    </row>
    <row r="17" spans="1:26" s="172" customFormat="1" ht="12.75">
      <c r="A17" s="168" t="s">
        <v>28</v>
      </c>
      <c r="B17" s="169" t="s">
        <v>507</v>
      </c>
      <c r="C17" s="170"/>
      <c r="D17" s="333">
        <v>84600</v>
      </c>
      <c r="E17" s="333">
        <v>84600</v>
      </c>
      <c r="F17" s="171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</row>
    <row r="18" spans="1:26" s="159" customFormat="1" ht="12.75">
      <c r="A18" s="167"/>
      <c r="B18" s="173" t="s">
        <v>504</v>
      </c>
      <c r="C18" s="174"/>
      <c r="D18" s="330"/>
      <c r="E18" s="330"/>
      <c r="F18" s="17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</row>
    <row r="19" spans="1:6" ht="12.75">
      <c r="A19" s="177" t="s">
        <v>554</v>
      </c>
      <c r="B19" s="178" t="s">
        <v>508</v>
      </c>
      <c r="C19" s="161"/>
      <c r="D19" s="334">
        <v>84600</v>
      </c>
      <c r="E19" s="334">
        <v>84600</v>
      </c>
      <c r="F19" s="161"/>
    </row>
    <row r="20" spans="1:26" s="172" customFormat="1" ht="25.5">
      <c r="A20" s="168" t="s">
        <v>31</v>
      </c>
      <c r="B20" s="169" t="s">
        <v>509</v>
      </c>
      <c r="C20" s="170"/>
      <c r="D20" s="333">
        <f>D23</f>
        <v>9000</v>
      </c>
      <c r="E20" s="333">
        <f>E23</f>
        <v>9000</v>
      </c>
      <c r="F20" s="171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</row>
    <row r="21" spans="1:26" s="159" customFormat="1" ht="12.75">
      <c r="A21" s="167"/>
      <c r="B21" s="173" t="s">
        <v>504</v>
      </c>
      <c r="C21" s="197"/>
      <c r="D21" s="330"/>
      <c r="E21" s="330"/>
      <c r="F21" s="17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</row>
    <row r="22" spans="1:6" ht="12.75">
      <c r="A22" s="179" t="s">
        <v>555</v>
      </c>
      <c r="B22" s="180" t="s">
        <v>510</v>
      </c>
      <c r="C22" s="181"/>
      <c r="D22" s="335"/>
      <c r="E22" s="335"/>
      <c r="F22" s="182"/>
    </row>
    <row r="23" spans="1:26" s="159" customFormat="1" ht="38.25">
      <c r="A23" s="205"/>
      <c r="B23" s="206" t="s">
        <v>827</v>
      </c>
      <c r="C23" s="174"/>
      <c r="D23" s="336">
        <f>D25+D29+D30+D31+D32+D33+D36+D37+D38+D39</f>
        <v>9000</v>
      </c>
      <c r="E23" s="336">
        <f>E25+E29+E30+E31+E32+E33+E36+E37+E38+E39</f>
        <v>9000</v>
      </c>
      <c r="F23" s="175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</row>
    <row r="24" spans="1:26" s="159" customFormat="1" ht="12.75">
      <c r="A24" s="183"/>
      <c r="B24" s="184" t="s">
        <v>504</v>
      </c>
      <c r="C24" s="197"/>
      <c r="D24" s="337"/>
      <c r="E24" s="337"/>
      <c r="F24" s="185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</row>
    <row r="25" spans="1:26" s="159" customFormat="1" ht="38.25">
      <c r="A25" s="179" t="s">
        <v>556</v>
      </c>
      <c r="B25" s="207" t="s">
        <v>557</v>
      </c>
      <c r="C25" s="182"/>
      <c r="D25" s="335">
        <f>D27+D28</f>
        <v>300</v>
      </c>
      <c r="E25" s="335">
        <f>E27+E28</f>
        <v>300</v>
      </c>
      <c r="F25" s="182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</row>
    <row r="26" spans="1:26" s="159" customFormat="1" ht="12.75">
      <c r="A26" s="197"/>
      <c r="B26" s="188" t="s">
        <v>830</v>
      </c>
      <c r="C26" s="197"/>
      <c r="D26" s="337"/>
      <c r="E26" s="337"/>
      <c r="F26" s="185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</row>
    <row r="27" spans="1:26" s="159" customFormat="1" ht="15">
      <c r="A27" s="177" t="s">
        <v>558</v>
      </c>
      <c r="B27" s="187" t="s">
        <v>511</v>
      </c>
      <c r="C27" s="161"/>
      <c r="D27" s="329">
        <v>150</v>
      </c>
      <c r="E27" s="329">
        <v>150</v>
      </c>
      <c r="F27" s="161"/>
      <c r="G27" s="273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</row>
    <row r="28" spans="1:26" s="159" customFormat="1" ht="15">
      <c r="A28" s="177" t="s">
        <v>559</v>
      </c>
      <c r="B28" s="187" t="s">
        <v>512</v>
      </c>
      <c r="C28" s="161"/>
      <c r="D28" s="329">
        <v>150</v>
      </c>
      <c r="E28" s="329">
        <v>150</v>
      </c>
      <c r="F28" s="161"/>
      <c r="G28" s="273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</row>
    <row r="29" spans="1:26" s="159" customFormat="1" ht="89.25">
      <c r="A29" s="177" t="s">
        <v>560</v>
      </c>
      <c r="B29" s="186" t="s">
        <v>513</v>
      </c>
      <c r="C29" s="161"/>
      <c r="D29" s="329">
        <v>200</v>
      </c>
      <c r="E29" s="329">
        <v>200</v>
      </c>
      <c r="F29" s="161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</row>
    <row r="30" spans="1:26" s="159" customFormat="1" ht="38.25">
      <c r="A30" s="164" t="s">
        <v>561</v>
      </c>
      <c r="B30" s="186" t="s">
        <v>514</v>
      </c>
      <c r="C30" s="161"/>
      <c r="D30" s="329">
        <v>10</v>
      </c>
      <c r="E30" s="329">
        <v>10</v>
      </c>
      <c r="F30" s="161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</row>
    <row r="31" spans="1:26" s="159" customFormat="1" ht="51">
      <c r="A31" s="177" t="s">
        <v>562</v>
      </c>
      <c r="B31" s="186" t="s">
        <v>134</v>
      </c>
      <c r="C31" s="161"/>
      <c r="D31" s="329">
        <v>5400</v>
      </c>
      <c r="E31" s="329">
        <v>5400</v>
      </c>
      <c r="F31" s="161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</row>
    <row r="32" spans="1:26" s="159" customFormat="1" ht="25.5">
      <c r="A32" s="177" t="s">
        <v>563</v>
      </c>
      <c r="B32" s="186" t="s">
        <v>515</v>
      </c>
      <c r="C32" s="161"/>
      <c r="D32" s="329">
        <v>60</v>
      </c>
      <c r="E32" s="329">
        <v>60</v>
      </c>
      <c r="F32" s="161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</row>
    <row r="33" spans="1:26" s="159" customFormat="1" ht="51">
      <c r="A33" s="177" t="s">
        <v>564</v>
      </c>
      <c r="B33" s="186" t="s">
        <v>135</v>
      </c>
      <c r="C33" s="161"/>
      <c r="D33" s="329">
        <v>500</v>
      </c>
      <c r="E33" s="329">
        <v>500</v>
      </c>
      <c r="F33" s="161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</row>
    <row r="34" spans="1:26" s="159" customFormat="1" ht="63.75">
      <c r="A34" s="177" t="s">
        <v>565</v>
      </c>
      <c r="B34" s="186" t="s">
        <v>136</v>
      </c>
      <c r="C34" s="161"/>
      <c r="D34" s="329"/>
      <c r="E34" s="329"/>
      <c r="F34" s="161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</row>
    <row r="35" spans="1:26" s="159" customFormat="1" ht="38.25">
      <c r="A35" s="177" t="s">
        <v>566</v>
      </c>
      <c r="B35" s="186" t="s">
        <v>137</v>
      </c>
      <c r="C35" s="161"/>
      <c r="D35" s="329"/>
      <c r="E35" s="329"/>
      <c r="F35" s="161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</row>
    <row r="36" spans="1:26" s="159" customFormat="1" ht="25.5">
      <c r="A36" s="177" t="s">
        <v>567</v>
      </c>
      <c r="B36" s="186" t="s">
        <v>138</v>
      </c>
      <c r="C36" s="161"/>
      <c r="D36" s="329">
        <v>2100</v>
      </c>
      <c r="E36" s="329">
        <v>2100</v>
      </c>
      <c r="F36" s="161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</row>
    <row r="37" spans="1:26" s="159" customFormat="1" ht="25.5">
      <c r="A37" s="177" t="s">
        <v>568</v>
      </c>
      <c r="B37" s="186" t="s">
        <v>139</v>
      </c>
      <c r="C37" s="161"/>
      <c r="D37" s="329">
        <v>30</v>
      </c>
      <c r="E37" s="329">
        <v>30</v>
      </c>
      <c r="F37" s="161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</row>
    <row r="38" spans="1:26" s="159" customFormat="1" ht="51">
      <c r="A38" s="177" t="s">
        <v>569</v>
      </c>
      <c r="B38" s="186" t="s">
        <v>140</v>
      </c>
      <c r="C38" s="161"/>
      <c r="D38" s="329">
        <v>300</v>
      </c>
      <c r="E38" s="329">
        <v>300</v>
      </c>
      <c r="F38" s="161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</row>
    <row r="39" spans="1:26" s="159" customFormat="1" ht="25.5">
      <c r="A39" s="177" t="s">
        <v>826</v>
      </c>
      <c r="B39" s="186" t="s">
        <v>141</v>
      </c>
      <c r="C39" s="161"/>
      <c r="D39" s="329">
        <v>100</v>
      </c>
      <c r="E39" s="329">
        <v>100</v>
      </c>
      <c r="F39" s="161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</row>
    <row r="40" spans="1:26" s="172" customFormat="1" ht="38.25">
      <c r="A40" s="168" t="s">
        <v>570</v>
      </c>
      <c r="B40" s="169" t="s">
        <v>516</v>
      </c>
      <c r="C40" s="170"/>
      <c r="D40" s="333">
        <f>D42</f>
        <v>8000</v>
      </c>
      <c r="E40" s="333">
        <f>E42</f>
        <v>8000</v>
      </c>
      <c r="F40" s="171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</row>
    <row r="41" spans="1:26" s="159" customFormat="1" ht="12.75">
      <c r="A41" s="167"/>
      <c r="B41" s="173" t="s">
        <v>504</v>
      </c>
      <c r="C41" s="174"/>
      <c r="D41" s="330"/>
      <c r="E41" s="330"/>
      <c r="F41" s="17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</row>
    <row r="42" spans="1:6" ht="12.75">
      <c r="A42" s="179" t="s">
        <v>571</v>
      </c>
      <c r="B42" s="180" t="s">
        <v>517</v>
      </c>
      <c r="C42" s="182"/>
      <c r="D42" s="335">
        <f>D45+D46</f>
        <v>8000</v>
      </c>
      <c r="E42" s="335">
        <f>E45+E46</f>
        <v>8000</v>
      </c>
      <c r="F42" s="182"/>
    </row>
    <row r="43" spans="1:26" s="159" customFormat="1" ht="12.75">
      <c r="A43" s="205"/>
      <c r="B43" s="206" t="s">
        <v>572</v>
      </c>
      <c r="C43" s="176"/>
      <c r="D43" s="336"/>
      <c r="E43" s="336"/>
      <c r="F43" s="175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</row>
    <row r="44" spans="1:26" s="159" customFormat="1" ht="12.75">
      <c r="A44" s="183"/>
      <c r="B44" s="184" t="s">
        <v>504</v>
      </c>
      <c r="C44" s="197"/>
      <c r="D44" s="337"/>
      <c r="E44" s="337"/>
      <c r="F44" s="185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</row>
    <row r="45" spans="1:26" s="159" customFormat="1" ht="76.5">
      <c r="A45" s="183" t="s">
        <v>573</v>
      </c>
      <c r="B45" s="188" t="s">
        <v>518</v>
      </c>
      <c r="C45" s="185"/>
      <c r="D45" s="337">
        <v>2400</v>
      </c>
      <c r="E45" s="337">
        <v>2400</v>
      </c>
      <c r="F45" s="185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</row>
    <row r="46" spans="1:26" s="159" customFormat="1" ht="76.5">
      <c r="A46" s="164" t="s">
        <v>574</v>
      </c>
      <c r="B46" s="186" t="s">
        <v>519</v>
      </c>
      <c r="C46" s="161"/>
      <c r="D46" s="329">
        <v>5600</v>
      </c>
      <c r="E46" s="329">
        <v>5600</v>
      </c>
      <c r="F46" s="161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</row>
    <row r="47" spans="1:26" s="172" customFormat="1" ht="0.75" customHeight="1">
      <c r="A47" s="168" t="s">
        <v>575</v>
      </c>
      <c r="B47" s="169" t="s">
        <v>520</v>
      </c>
      <c r="C47" s="171"/>
      <c r="D47" s="333"/>
      <c r="E47" s="333"/>
      <c r="F47" s="171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</row>
    <row r="48" spans="1:26" s="159" customFormat="1" ht="12.75" hidden="1">
      <c r="A48" s="205"/>
      <c r="B48" s="206" t="s">
        <v>316</v>
      </c>
      <c r="C48" s="176"/>
      <c r="D48" s="330"/>
      <c r="E48" s="330"/>
      <c r="F48" s="175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</row>
    <row r="49" spans="1:26" s="159" customFormat="1" ht="12.75" hidden="1">
      <c r="A49" s="167"/>
      <c r="B49" s="173" t="s">
        <v>504</v>
      </c>
      <c r="C49" s="197"/>
      <c r="D49" s="330"/>
      <c r="E49" s="330"/>
      <c r="F49" s="17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</row>
    <row r="50" spans="1:6" ht="38.25" hidden="1">
      <c r="A50" s="179" t="s">
        <v>576</v>
      </c>
      <c r="B50" s="180" t="s">
        <v>440</v>
      </c>
      <c r="C50" s="181"/>
      <c r="D50" s="335"/>
      <c r="E50" s="335"/>
      <c r="F50" s="182"/>
    </row>
    <row r="51" spans="1:26" s="159" customFormat="1" ht="12.75" hidden="1">
      <c r="A51" s="183"/>
      <c r="B51" s="184" t="s">
        <v>830</v>
      </c>
      <c r="C51" s="174"/>
      <c r="D51" s="337"/>
      <c r="E51" s="337"/>
      <c r="F51" s="185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</row>
    <row r="52" spans="1:26" s="159" customFormat="1" ht="12.75" hidden="1">
      <c r="A52" s="189" t="s">
        <v>577</v>
      </c>
      <c r="B52" s="186" t="s">
        <v>521</v>
      </c>
      <c r="C52" s="161"/>
      <c r="D52" s="329"/>
      <c r="E52" s="329"/>
      <c r="F52" s="161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</row>
    <row r="53" spans="1:26" s="159" customFormat="1" ht="12.75" hidden="1">
      <c r="A53" s="189" t="s">
        <v>578</v>
      </c>
      <c r="B53" s="186" t="s">
        <v>522</v>
      </c>
      <c r="C53" s="161"/>
      <c r="D53" s="329"/>
      <c r="E53" s="329"/>
      <c r="F53" s="161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</row>
    <row r="54" spans="1:26" s="159" customFormat="1" ht="25.5" hidden="1">
      <c r="A54" s="189" t="s">
        <v>579</v>
      </c>
      <c r="B54" s="186" t="s">
        <v>142</v>
      </c>
      <c r="C54" s="161"/>
      <c r="D54" s="329"/>
      <c r="E54" s="329"/>
      <c r="F54" s="161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</row>
    <row r="55" spans="1:26" s="159" customFormat="1" ht="63.75" hidden="1">
      <c r="A55" s="189" t="s">
        <v>315</v>
      </c>
      <c r="B55" s="180" t="s">
        <v>668</v>
      </c>
      <c r="C55" s="161"/>
      <c r="D55" s="335"/>
      <c r="E55" s="335"/>
      <c r="F55" s="161"/>
      <c r="G55" s="274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</row>
    <row r="56" spans="1:26" s="172" customFormat="1" ht="12.75">
      <c r="A56" s="168" t="s">
        <v>234</v>
      </c>
      <c r="B56" s="169" t="s">
        <v>523</v>
      </c>
      <c r="C56" s="171"/>
      <c r="D56" s="333"/>
      <c r="E56" s="333"/>
      <c r="F56" s="171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</row>
    <row r="57" spans="1:26" s="159" customFormat="1" ht="25.5">
      <c r="A57" s="167"/>
      <c r="B57" s="173" t="s">
        <v>580</v>
      </c>
      <c r="D57" s="330">
        <f>D71</f>
        <v>457247.9</v>
      </c>
      <c r="E57" s="330">
        <f>E71</f>
        <v>457247.9</v>
      </c>
      <c r="F57" s="340">
        <v>54153</v>
      </c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</row>
    <row r="58" spans="1:26" s="159" customFormat="1" ht="12.75">
      <c r="A58" s="167"/>
      <c r="B58" s="173" t="s">
        <v>504</v>
      </c>
      <c r="C58" s="197"/>
      <c r="D58" s="330"/>
      <c r="E58" s="330"/>
      <c r="F58" s="17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</row>
    <row r="59" spans="1:26" s="172" customFormat="1" ht="25.5">
      <c r="A59" s="168" t="s">
        <v>34</v>
      </c>
      <c r="B59" s="169" t="s">
        <v>524</v>
      </c>
      <c r="C59" s="170"/>
      <c r="D59" s="333"/>
      <c r="E59" s="333"/>
      <c r="F59" s="171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</row>
    <row r="60" spans="1:26" s="159" customFormat="1" ht="12.75">
      <c r="A60" s="167"/>
      <c r="B60" s="211" t="s">
        <v>504</v>
      </c>
      <c r="C60" s="174"/>
      <c r="D60" s="330"/>
      <c r="E60" s="330"/>
      <c r="F60" s="17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</row>
    <row r="61" spans="1:6" ht="51">
      <c r="A61" s="177" t="s">
        <v>581</v>
      </c>
      <c r="B61" s="180" t="s">
        <v>818</v>
      </c>
      <c r="C61" s="190"/>
      <c r="D61" s="334"/>
      <c r="E61" s="334"/>
      <c r="F61" s="161"/>
    </row>
    <row r="62" spans="1:26" s="172" customFormat="1" ht="25.5" hidden="1">
      <c r="A62" s="208" t="s">
        <v>35</v>
      </c>
      <c r="B62" s="169" t="s">
        <v>525</v>
      </c>
      <c r="C62" s="209"/>
      <c r="D62" s="338"/>
      <c r="E62" s="338"/>
      <c r="F62" s="18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</row>
    <row r="63" spans="1:26" s="172" customFormat="1" ht="12.75" hidden="1">
      <c r="A63" s="210"/>
      <c r="B63" s="211" t="s">
        <v>504</v>
      </c>
      <c r="C63" s="198"/>
      <c r="D63" s="339"/>
      <c r="E63" s="339"/>
      <c r="F63" s="198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</row>
    <row r="64" spans="1:6" ht="51" hidden="1">
      <c r="A64" s="164" t="s">
        <v>36</v>
      </c>
      <c r="B64" s="180" t="s">
        <v>819</v>
      </c>
      <c r="C64" s="190"/>
      <c r="D64" s="329"/>
      <c r="E64" s="329"/>
      <c r="F64" s="161"/>
    </row>
    <row r="65" spans="1:26" s="172" customFormat="1" ht="25.5" hidden="1">
      <c r="A65" s="208" t="s">
        <v>582</v>
      </c>
      <c r="B65" s="169" t="s">
        <v>526</v>
      </c>
      <c r="C65" s="209"/>
      <c r="D65" s="338"/>
      <c r="E65" s="338"/>
      <c r="F65" s="171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</row>
    <row r="66" spans="1:26" s="172" customFormat="1" ht="12.75" hidden="1">
      <c r="A66" s="210"/>
      <c r="B66" s="211" t="s">
        <v>504</v>
      </c>
      <c r="C66" s="198"/>
      <c r="D66" s="339"/>
      <c r="E66" s="339"/>
      <c r="F66" s="198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</row>
    <row r="67" spans="1:6" ht="51" hidden="1">
      <c r="A67" s="177" t="s">
        <v>583</v>
      </c>
      <c r="B67" s="180" t="s">
        <v>527</v>
      </c>
      <c r="C67" s="190"/>
      <c r="D67" s="329"/>
      <c r="E67" s="329"/>
      <c r="F67" s="161"/>
    </row>
    <row r="68" spans="1:26" s="172" customFormat="1" ht="38.25" hidden="1">
      <c r="A68" s="208" t="s">
        <v>584</v>
      </c>
      <c r="B68" s="169" t="s">
        <v>528</v>
      </c>
      <c r="C68" s="209"/>
      <c r="D68" s="338"/>
      <c r="E68" s="338"/>
      <c r="F68" s="18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</row>
    <row r="69" spans="1:26" s="172" customFormat="1" ht="12.75" hidden="1">
      <c r="A69" s="210"/>
      <c r="B69" s="211" t="s">
        <v>504</v>
      </c>
      <c r="C69" s="198"/>
      <c r="D69" s="339"/>
      <c r="E69" s="339"/>
      <c r="F69" s="198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</row>
    <row r="70" spans="1:6" ht="51" hidden="1">
      <c r="A70" s="177" t="s">
        <v>585</v>
      </c>
      <c r="B70" s="180" t="s">
        <v>529</v>
      </c>
      <c r="C70" s="190"/>
      <c r="D70" s="329"/>
      <c r="E70" s="329"/>
      <c r="F70" s="161"/>
    </row>
    <row r="71" spans="1:26" s="172" customFormat="1" ht="32.25" customHeight="1">
      <c r="A71" s="168" t="s">
        <v>586</v>
      </c>
      <c r="B71" s="169" t="s">
        <v>530</v>
      </c>
      <c r="C71" s="171"/>
      <c r="D71" s="333">
        <f>D74+D75+D79</f>
        <v>457247.9</v>
      </c>
      <c r="E71" s="333">
        <f>E74+E75+E79</f>
        <v>457247.9</v>
      </c>
      <c r="F71" s="171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</row>
    <row r="72" spans="1:26" s="159" customFormat="1" ht="12.75">
      <c r="A72" s="167"/>
      <c r="B72" s="173" t="s">
        <v>817</v>
      </c>
      <c r="D72" s="330"/>
      <c r="E72" s="330"/>
      <c r="F72" s="17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</row>
    <row r="73" spans="1:26" s="159" customFormat="1" ht="12.75">
      <c r="A73" s="167"/>
      <c r="B73" s="173" t="s">
        <v>830</v>
      </c>
      <c r="C73" s="197"/>
      <c r="D73" s="330"/>
      <c r="E73" s="330"/>
      <c r="F73" s="17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</row>
    <row r="74" spans="1:6" ht="25.5">
      <c r="A74" s="179" t="s">
        <v>587</v>
      </c>
      <c r="B74" s="180" t="s">
        <v>531</v>
      </c>
      <c r="C74" s="181"/>
      <c r="D74" s="335">
        <v>411337</v>
      </c>
      <c r="E74" s="335">
        <v>411337</v>
      </c>
      <c r="F74" s="182"/>
    </row>
    <row r="75" spans="1:6" ht="12.75">
      <c r="A75" s="179" t="s">
        <v>588</v>
      </c>
      <c r="B75" s="180" t="s">
        <v>143</v>
      </c>
      <c r="C75" s="212"/>
      <c r="D75" s="335">
        <v>40728</v>
      </c>
      <c r="E75" s="335">
        <v>40728</v>
      </c>
      <c r="F75" s="182"/>
    </row>
    <row r="76" spans="1:6" ht="12.75">
      <c r="A76" s="183"/>
      <c r="B76" s="213" t="s">
        <v>504</v>
      </c>
      <c r="C76" s="214"/>
      <c r="D76" s="337"/>
      <c r="E76" s="337"/>
      <c r="F76" s="185"/>
    </row>
    <row r="77" spans="1:6" ht="51">
      <c r="A77" s="177" t="s">
        <v>589</v>
      </c>
      <c r="B77" s="187" t="s">
        <v>532</v>
      </c>
      <c r="C77" s="161"/>
      <c r="D77" s="329"/>
      <c r="E77" s="329"/>
      <c r="F77" s="161"/>
    </row>
    <row r="78" spans="1:6" ht="24" customHeight="1">
      <c r="A78" s="177" t="s">
        <v>590</v>
      </c>
      <c r="B78" s="187" t="s">
        <v>820</v>
      </c>
      <c r="C78" s="161"/>
      <c r="D78" s="329"/>
      <c r="E78" s="329"/>
      <c r="F78" s="161"/>
    </row>
    <row r="79" spans="1:6" ht="30" customHeight="1">
      <c r="A79" s="177" t="s">
        <v>591</v>
      </c>
      <c r="B79" s="180" t="s">
        <v>144</v>
      </c>
      <c r="C79" s="190"/>
      <c r="D79" s="329">
        <v>5182.9</v>
      </c>
      <c r="E79" s="329">
        <v>5182.9</v>
      </c>
      <c r="F79" s="161"/>
    </row>
    <row r="80" spans="1:6" ht="37.5" customHeight="1" hidden="1">
      <c r="A80" s="179" t="s">
        <v>592</v>
      </c>
      <c r="B80" s="180" t="s">
        <v>428</v>
      </c>
      <c r="C80" s="212"/>
      <c r="D80" s="335"/>
      <c r="E80" s="335"/>
      <c r="F80" s="182"/>
    </row>
    <row r="81" spans="1:26" s="159" customFormat="1" ht="16.5" customHeight="1" hidden="1">
      <c r="A81" s="167"/>
      <c r="B81" s="173" t="s">
        <v>830</v>
      </c>
      <c r="C81" s="197"/>
      <c r="D81" s="330"/>
      <c r="E81" s="330"/>
      <c r="F81" s="17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</row>
    <row r="82" spans="1:6" ht="42" customHeight="1" hidden="1">
      <c r="A82" s="177" t="s">
        <v>593</v>
      </c>
      <c r="B82" s="187" t="s">
        <v>52</v>
      </c>
      <c r="C82" s="190"/>
      <c r="D82" s="329"/>
      <c r="E82" s="329"/>
      <c r="F82" s="161"/>
    </row>
    <row r="83" spans="1:26" s="172" customFormat="1" ht="24.75" customHeight="1">
      <c r="A83" s="168" t="s">
        <v>594</v>
      </c>
      <c r="B83" s="169" t="s">
        <v>533</v>
      </c>
      <c r="C83" s="170"/>
      <c r="D83" s="338">
        <v>54153</v>
      </c>
      <c r="E83" s="338"/>
      <c r="F83" s="338">
        <v>54153</v>
      </c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</row>
    <row r="84" spans="1:26" s="159" customFormat="1" ht="15.75" customHeight="1">
      <c r="A84" s="167"/>
      <c r="B84" s="173" t="s">
        <v>821</v>
      </c>
      <c r="C84" s="174"/>
      <c r="D84" s="336"/>
      <c r="E84" s="336"/>
      <c r="F84" s="340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</row>
    <row r="85" spans="1:26" s="159" customFormat="1" ht="20.25" customHeight="1">
      <c r="A85" s="167"/>
      <c r="B85" s="211" t="s">
        <v>504</v>
      </c>
      <c r="C85" s="174"/>
      <c r="D85" s="340"/>
      <c r="E85" s="340"/>
      <c r="F85" s="17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</row>
    <row r="86" spans="1:6" ht="31.5" customHeight="1">
      <c r="A86" s="177" t="s">
        <v>595</v>
      </c>
      <c r="B86" s="180" t="s">
        <v>534</v>
      </c>
      <c r="C86" s="190"/>
      <c r="D86" s="329">
        <v>54153</v>
      </c>
      <c r="E86" s="329"/>
      <c r="F86" s="343">
        <v>54123</v>
      </c>
    </row>
    <row r="87" spans="1:6" ht="0.75" customHeight="1">
      <c r="A87" s="179" t="s">
        <v>596</v>
      </c>
      <c r="B87" s="180" t="s">
        <v>429</v>
      </c>
      <c r="C87" s="212"/>
      <c r="D87" s="335"/>
      <c r="E87" s="335"/>
      <c r="F87" s="182"/>
    </row>
    <row r="88" spans="1:26" s="159" customFormat="1" ht="20.25" customHeight="1" hidden="1">
      <c r="A88" s="167"/>
      <c r="B88" s="173" t="s">
        <v>830</v>
      </c>
      <c r="C88" s="197"/>
      <c r="D88" s="330"/>
      <c r="E88" s="330"/>
      <c r="F88" s="17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</row>
    <row r="89" spans="1:6" ht="26.25" customHeight="1" hidden="1">
      <c r="A89" s="177" t="s">
        <v>597</v>
      </c>
      <c r="B89" s="187" t="s">
        <v>52</v>
      </c>
      <c r="C89" s="190"/>
      <c r="D89" s="329"/>
      <c r="E89" s="329"/>
      <c r="F89" s="161"/>
    </row>
    <row r="90" spans="1:26" s="172" customFormat="1" ht="12.75">
      <c r="A90" s="168" t="s">
        <v>235</v>
      </c>
      <c r="B90" s="169" t="s">
        <v>535</v>
      </c>
      <c r="C90" s="171"/>
      <c r="D90" s="333"/>
      <c r="E90" s="333"/>
      <c r="F90" s="171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</row>
    <row r="91" spans="1:26" s="159" customFormat="1" ht="25.5">
      <c r="A91" s="167"/>
      <c r="B91" s="173" t="s">
        <v>598</v>
      </c>
      <c r="D91" s="350">
        <f>D100+D106+D118+D111</f>
        <v>64830.3</v>
      </c>
      <c r="E91" s="350">
        <f>E100+E106+E118+E111</f>
        <v>64830.3</v>
      </c>
      <c r="F91" s="351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</row>
    <row r="92" spans="1:26" s="159" customFormat="1" ht="12.75">
      <c r="A92" s="167"/>
      <c r="B92" s="173" t="s">
        <v>504</v>
      </c>
      <c r="C92" s="197"/>
      <c r="D92" s="330"/>
      <c r="E92" s="330"/>
      <c r="F92" s="17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</row>
    <row r="93" spans="1:26" s="172" customFormat="1" ht="12.75" hidden="1">
      <c r="A93" s="168" t="s">
        <v>40</v>
      </c>
      <c r="B93" s="169" t="s">
        <v>536</v>
      </c>
      <c r="C93" s="170"/>
      <c r="D93" s="338"/>
      <c r="E93" s="338"/>
      <c r="F93" s="171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</row>
    <row r="94" spans="1:26" s="159" customFormat="1" ht="12.75" hidden="1">
      <c r="A94" s="167"/>
      <c r="B94" s="173" t="s">
        <v>504</v>
      </c>
      <c r="C94" s="174"/>
      <c r="D94" s="340"/>
      <c r="E94" s="340"/>
      <c r="F94" s="17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</row>
    <row r="95" spans="1:6" ht="38.25" hidden="1">
      <c r="A95" s="177" t="s">
        <v>599</v>
      </c>
      <c r="B95" s="178" t="s">
        <v>430</v>
      </c>
      <c r="C95" s="190"/>
      <c r="D95" s="329"/>
      <c r="E95" s="329"/>
      <c r="F95" s="161"/>
    </row>
    <row r="96" spans="1:26" s="172" customFormat="1" ht="12.75" hidden="1">
      <c r="A96" s="168" t="s">
        <v>600</v>
      </c>
      <c r="B96" s="169" t="s">
        <v>537</v>
      </c>
      <c r="C96" s="170"/>
      <c r="D96" s="333"/>
      <c r="E96" s="333"/>
      <c r="F96" s="171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</row>
    <row r="97" spans="1:26" s="159" customFormat="1" ht="12.75" hidden="1">
      <c r="A97" s="167"/>
      <c r="B97" s="173" t="s">
        <v>504</v>
      </c>
      <c r="C97" s="174"/>
      <c r="D97" s="330"/>
      <c r="E97" s="330"/>
      <c r="F97" s="17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</row>
    <row r="98" spans="1:6" ht="38.25" hidden="1">
      <c r="A98" s="177" t="s">
        <v>601</v>
      </c>
      <c r="B98" s="180" t="s">
        <v>55</v>
      </c>
      <c r="C98" s="190"/>
      <c r="D98" s="329"/>
      <c r="E98" s="329"/>
      <c r="F98" s="161"/>
    </row>
    <row r="99" spans="1:26" s="172" customFormat="1" ht="12.75">
      <c r="A99" s="168" t="s">
        <v>602</v>
      </c>
      <c r="B99" s="169" t="s">
        <v>538</v>
      </c>
      <c r="C99" s="170"/>
      <c r="D99" s="333"/>
      <c r="E99" s="333"/>
      <c r="F99" s="171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</row>
    <row r="100" spans="1:26" s="159" customFormat="1" ht="12.75">
      <c r="A100" s="167"/>
      <c r="B100" s="173" t="s">
        <v>603</v>
      </c>
      <c r="C100" s="174"/>
      <c r="D100" s="330">
        <f>D102+D103+D104+D105</f>
        <v>11050</v>
      </c>
      <c r="E100" s="330">
        <f>E102+E103+E104+E105</f>
        <v>11050</v>
      </c>
      <c r="F100" s="17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</row>
    <row r="101" spans="1:26" s="159" customFormat="1" ht="12.75">
      <c r="A101" s="167"/>
      <c r="B101" s="173" t="s">
        <v>504</v>
      </c>
      <c r="C101" s="174"/>
      <c r="D101" s="330"/>
      <c r="E101" s="330"/>
      <c r="F101" s="17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</row>
    <row r="102" spans="1:6" ht="25.5">
      <c r="A102" s="177" t="s">
        <v>604</v>
      </c>
      <c r="B102" s="180" t="s">
        <v>822</v>
      </c>
      <c r="C102" s="190"/>
      <c r="D102" s="329">
        <v>1950</v>
      </c>
      <c r="E102" s="329">
        <v>1950</v>
      </c>
      <c r="F102" s="161"/>
    </row>
    <row r="103" spans="1:6" ht="38.25">
      <c r="A103" s="177" t="s">
        <v>605</v>
      </c>
      <c r="B103" s="180" t="s">
        <v>823</v>
      </c>
      <c r="C103" s="190"/>
      <c r="D103" s="329">
        <v>3750</v>
      </c>
      <c r="E103" s="329">
        <v>3750</v>
      </c>
      <c r="F103" s="161"/>
    </row>
    <row r="104" spans="1:6" ht="51">
      <c r="A104" s="177" t="s">
        <v>606</v>
      </c>
      <c r="B104" s="180" t="s">
        <v>539</v>
      </c>
      <c r="C104" s="190"/>
      <c r="D104" s="329">
        <v>2850</v>
      </c>
      <c r="E104" s="329">
        <v>2850</v>
      </c>
      <c r="F104" s="161"/>
    </row>
    <row r="105" spans="1:6" ht="12.75">
      <c r="A105" s="164" t="s">
        <v>432</v>
      </c>
      <c r="B105" s="180" t="s">
        <v>540</v>
      </c>
      <c r="C105" s="190"/>
      <c r="D105" s="329">
        <v>2500</v>
      </c>
      <c r="E105" s="329">
        <v>2500</v>
      </c>
      <c r="F105" s="161"/>
    </row>
    <row r="106" spans="1:26" s="172" customFormat="1" ht="25.5">
      <c r="A106" s="168" t="s">
        <v>433</v>
      </c>
      <c r="B106" s="169" t="s">
        <v>541</v>
      </c>
      <c r="C106" s="170"/>
      <c r="D106" s="333">
        <v>5930.3</v>
      </c>
      <c r="E106" s="333">
        <v>5930.3</v>
      </c>
      <c r="F106" s="171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</row>
    <row r="107" spans="1:26" s="159" customFormat="1" ht="12.75">
      <c r="A107" s="167"/>
      <c r="B107" s="173" t="s">
        <v>146</v>
      </c>
      <c r="C107" s="174"/>
      <c r="D107" s="330"/>
      <c r="E107" s="330"/>
      <c r="F107" s="17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</row>
    <row r="108" spans="1:26" s="159" customFormat="1" ht="12.75">
      <c r="A108" s="167"/>
      <c r="B108" s="173" t="s">
        <v>504</v>
      </c>
      <c r="C108" s="174"/>
      <c r="D108" s="330"/>
      <c r="E108" s="330"/>
      <c r="F108" s="17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</row>
    <row r="109" spans="1:6" ht="0.75" customHeight="1">
      <c r="A109" s="177" t="s">
        <v>434</v>
      </c>
      <c r="B109" s="180" t="s">
        <v>824</v>
      </c>
      <c r="C109" s="190"/>
      <c r="D109" s="329"/>
      <c r="E109" s="329"/>
      <c r="F109" s="161"/>
    </row>
    <row r="110" spans="1:26" s="172" customFormat="1" ht="51">
      <c r="A110" s="177" t="s">
        <v>145</v>
      </c>
      <c r="B110" s="180" t="s">
        <v>825</v>
      </c>
      <c r="C110" s="161"/>
      <c r="D110" s="329">
        <v>5930.3</v>
      </c>
      <c r="E110" s="329">
        <v>5930.3</v>
      </c>
      <c r="F110" s="161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</row>
    <row r="111" spans="1:26" s="172" customFormat="1" ht="12.75">
      <c r="A111" s="168" t="s">
        <v>607</v>
      </c>
      <c r="B111" s="169" t="s">
        <v>542</v>
      </c>
      <c r="C111" s="170"/>
      <c r="D111" s="333">
        <f>D114+D115+D116+D117</f>
        <v>47850</v>
      </c>
      <c r="E111" s="333">
        <f>E114+E115+E116+E117</f>
        <v>47850</v>
      </c>
      <c r="F111" s="171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</row>
    <row r="112" spans="1:26" s="159" customFormat="1" ht="12.75">
      <c r="A112" s="167"/>
      <c r="B112" s="173" t="s">
        <v>147</v>
      </c>
      <c r="C112" s="174"/>
      <c r="D112" s="330"/>
      <c r="E112" s="330"/>
      <c r="F112" s="17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</row>
    <row r="113" spans="1:26" s="159" customFormat="1" ht="12.75">
      <c r="A113" s="167"/>
      <c r="B113" s="173" t="s">
        <v>504</v>
      </c>
      <c r="C113" s="174"/>
      <c r="D113" s="330"/>
      <c r="E113" s="330"/>
      <c r="F113" s="17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</row>
    <row r="114" spans="1:26" s="172" customFormat="1" ht="12.75">
      <c r="A114" s="177" t="s">
        <v>608</v>
      </c>
      <c r="B114" s="180" t="s">
        <v>543</v>
      </c>
      <c r="C114" s="191"/>
      <c r="D114" s="341"/>
      <c r="E114" s="341"/>
      <c r="F114" s="161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</row>
    <row r="115" spans="1:6" ht="25.5">
      <c r="A115" s="177" t="s">
        <v>609</v>
      </c>
      <c r="B115" s="180" t="s">
        <v>544</v>
      </c>
      <c r="C115" s="161"/>
      <c r="D115" s="329">
        <v>7850</v>
      </c>
      <c r="E115" s="329">
        <v>7850</v>
      </c>
      <c r="F115" s="161"/>
    </row>
    <row r="116" spans="1:6" ht="75.75" customHeight="1">
      <c r="A116" s="177"/>
      <c r="B116" s="180" t="s">
        <v>878</v>
      </c>
      <c r="C116" s="161"/>
      <c r="D116" s="329">
        <v>31000</v>
      </c>
      <c r="E116" s="329">
        <v>31000</v>
      </c>
      <c r="F116" s="161"/>
    </row>
    <row r="117" spans="1:6" ht="64.5" customHeight="1">
      <c r="A117" s="177" t="s">
        <v>610</v>
      </c>
      <c r="B117" s="180" t="s">
        <v>879</v>
      </c>
      <c r="C117" s="161"/>
      <c r="D117" s="329">
        <v>9000</v>
      </c>
      <c r="E117" s="329">
        <v>9000</v>
      </c>
      <c r="F117" s="161"/>
    </row>
    <row r="118" spans="1:26" s="172" customFormat="1" ht="0.75" customHeight="1">
      <c r="A118" s="168" t="s">
        <v>611</v>
      </c>
      <c r="B118" s="169" t="s">
        <v>545</v>
      </c>
      <c r="C118" s="170"/>
      <c r="D118" s="333">
        <f>D121+D122</f>
        <v>0</v>
      </c>
      <c r="E118" s="333">
        <f>E121+E122</f>
        <v>0</v>
      </c>
      <c r="F118" s="171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</row>
    <row r="119" spans="1:26" s="159" customFormat="1" ht="12.75" hidden="1">
      <c r="A119" s="167"/>
      <c r="B119" s="173" t="s">
        <v>612</v>
      </c>
      <c r="C119" s="174"/>
      <c r="D119" s="330"/>
      <c r="E119" s="330"/>
      <c r="F119" s="17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</row>
    <row r="120" spans="1:26" s="159" customFormat="1" ht="12.75" hidden="1">
      <c r="A120" s="167"/>
      <c r="B120" s="173" t="s">
        <v>504</v>
      </c>
      <c r="C120" s="174"/>
      <c r="D120" s="330"/>
      <c r="E120" s="330"/>
      <c r="F120" s="17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</row>
    <row r="121" spans="1:6" ht="38.25" hidden="1">
      <c r="A121" s="177" t="s">
        <v>613</v>
      </c>
      <c r="B121" s="180" t="s">
        <v>248</v>
      </c>
      <c r="C121" s="190"/>
      <c r="D121" s="329"/>
      <c r="E121" s="329"/>
      <c r="F121" s="161"/>
    </row>
    <row r="122" spans="1:26" s="172" customFormat="1" ht="38.25" hidden="1">
      <c r="A122" s="177" t="s">
        <v>614</v>
      </c>
      <c r="B122" s="180" t="s">
        <v>148</v>
      </c>
      <c r="C122" s="190"/>
      <c r="D122" s="329"/>
      <c r="E122" s="329"/>
      <c r="F122" s="161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</row>
    <row r="123" spans="1:26" s="172" customFormat="1" ht="0.75" customHeight="1" hidden="1">
      <c r="A123" s="168" t="s">
        <v>615</v>
      </c>
      <c r="B123" s="169" t="s">
        <v>149</v>
      </c>
      <c r="C123" s="170"/>
      <c r="D123" s="335"/>
      <c r="E123" s="335"/>
      <c r="F123" s="171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</row>
    <row r="124" spans="1:26" s="159" customFormat="1" ht="16.5" customHeight="1" hidden="1">
      <c r="A124" s="167"/>
      <c r="B124" s="173" t="s">
        <v>616</v>
      </c>
      <c r="C124" s="174"/>
      <c r="D124" s="336"/>
      <c r="E124" s="336"/>
      <c r="F124" s="17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</row>
    <row r="125" spans="1:26" s="159" customFormat="1" ht="12" customHeight="1" hidden="1">
      <c r="A125" s="215"/>
      <c r="B125" s="173" t="s">
        <v>504</v>
      </c>
      <c r="C125" s="197"/>
      <c r="D125" s="336"/>
      <c r="E125" s="336"/>
      <c r="F125" s="17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</row>
    <row r="126" spans="1:26" s="172" customFormat="1" ht="1.5" customHeight="1" hidden="1">
      <c r="A126" s="167" t="s">
        <v>617</v>
      </c>
      <c r="B126" s="178" t="s">
        <v>53</v>
      </c>
      <c r="C126" s="190"/>
      <c r="D126" s="335"/>
      <c r="E126" s="335"/>
      <c r="F126" s="161" t="s">
        <v>241</v>
      </c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</row>
    <row r="127" spans="1:26" s="172" customFormat="1" ht="98.25" customHeight="1" hidden="1">
      <c r="A127" s="177" t="s">
        <v>617</v>
      </c>
      <c r="B127" s="178" t="s">
        <v>54</v>
      </c>
      <c r="C127" s="214"/>
      <c r="D127" s="335"/>
      <c r="E127" s="335"/>
      <c r="F127" s="161" t="s">
        <v>241</v>
      </c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</row>
    <row r="128" spans="1:26" s="172" customFormat="1" ht="21" customHeight="1" hidden="1">
      <c r="A128" s="168" t="s">
        <v>618</v>
      </c>
      <c r="B128" s="169" t="s">
        <v>465</v>
      </c>
      <c r="C128" s="170">
        <v>7442</v>
      </c>
      <c r="D128" s="338" t="s">
        <v>241</v>
      </c>
      <c r="E128" s="338" t="s">
        <v>241</v>
      </c>
      <c r="F128" s="171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</row>
    <row r="129" spans="1:26" s="159" customFormat="1" ht="18" customHeight="1" hidden="1">
      <c r="A129" s="167"/>
      <c r="B129" s="173" t="s">
        <v>150</v>
      </c>
      <c r="C129" s="174"/>
      <c r="D129" s="340"/>
      <c r="E129" s="340"/>
      <c r="F129" s="17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</row>
    <row r="130" spans="1:26" s="159" customFormat="1" ht="16.5" customHeight="1" hidden="1">
      <c r="A130" s="167"/>
      <c r="B130" s="173" t="s">
        <v>504</v>
      </c>
      <c r="C130" s="174"/>
      <c r="D130" s="340"/>
      <c r="E130" s="340"/>
      <c r="F130" s="17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</row>
    <row r="131" spans="1:6" ht="94.5" customHeight="1" hidden="1">
      <c r="A131" s="177" t="s">
        <v>619</v>
      </c>
      <c r="B131" s="178" t="s">
        <v>546</v>
      </c>
      <c r="C131" s="190"/>
      <c r="D131" s="329" t="s">
        <v>241</v>
      </c>
      <c r="E131" s="329" t="s">
        <v>241</v>
      </c>
      <c r="F131" s="193"/>
    </row>
    <row r="132" spans="1:26" s="172" customFormat="1" ht="0.75" customHeight="1" hidden="1">
      <c r="A132" s="177" t="s">
        <v>620</v>
      </c>
      <c r="B132" s="180" t="s">
        <v>547</v>
      </c>
      <c r="C132" s="190"/>
      <c r="D132" s="329" t="s">
        <v>241</v>
      </c>
      <c r="E132" s="329" t="s">
        <v>241</v>
      </c>
      <c r="F132" s="19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</row>
    <row r="133" spans="1:26" s="172" customFormat="1" ht="17.25" customHeight="1">
      <c r="A133" s="179" t="s">
        <v>151</v>
      </c>
      <c r="B133" s="169" t="s">
        <v>247</v>
      </c>
      <c r="C133" s="171">
        <v>7451</v>
      </c>
      <c r="D133" s="333"/>
      <c r="E133" s="333"/>
      <c r="F133" s="359">
        <f>F137</f>
        <v>64000</v>
      </c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</row>
    <row r="134" spans="1:26" s="159" customFormat="1" ht="15" customHeight="1">
      <c r="A134" s="205"/>
      <c r="B134" s="173" t="s">
        <v>466</v>
      </c>
      <c r="C134" s="216"/>
      <c r="D134" s="330"/>
      <c r="E134" s="330"/>
      <c r="F134" s="17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</row>
    <row r="135" spans="1:26" s="159" customFormat="1" ht="24.75" customHeight="1">
      <c r="A135" s="183"/>
      <c r="B135" s="173" t="s">
        <v>504</v>
      </c>
      <c r="C135" s="198"/>
      <c r="D135" s="330"/>
      <c r="E135" s="330"/>
      <c r="F135" s="17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</row>
    <row r="136" spans="1:6" ht="27.75" customHeight="1">
      <c r="A136" s="177" t="s">
        <v>152</v>
      </c>
      <c r="B136" s="180" t="s">
        <v>548</v>
      </c>
      <c r="C136" s="190"/>
      <c r="D136" s="329" t="s">
        <v>241</v>
      </c>
      <c r="E136" s="329" t="s">
        <v>241</v>
      </c>
      <c r="F136" s="193"/>
    </row>
    <row r="137" spans="1:6" ht="27" customHeight="1">
      <c r="A137" s="177" t="s">
        <v>153</v>
      </c>
      <c r="B137" s="180" t="s">
        <v>549</v>
      </c>
      <c r="C137" s="190"/>
      <c r="D137" s="329" t="s">
        <v>241</v>
      </c>
      <c r="E137" s="329" t="s">
        <v>241</v>
      </c>
      <c r="F137" s="329">
        <v>64000</v>
      </c>
    </row>
    <row r="138" spans="1:6" ht="42.75" customHeight="1">
      <c r="A138" s="177" t="s">
        <v>154</v>
      </c>
      <c r="B138" s="178" t="s">
        <v>431</v>
      </c>
      <c r="C138" s="190"/>
      <c r="D138" s="329"/>
      <c r="E138" s="329"/>
      <c r="F138" s="161"/>
    </row>
    <row r="139" spans="1:6" ht="49.5" customHeight="1">
      <c r="A139" s="365" t="s">
        <v>893</v>
      </c>
      <c r="B139" s="366"/>
      <c r="C139" s="366"/>
      <c r="D139" s="366"/>
      <c r="E139" s="366"/>
      <c r="F139" s="361"/>
    </row>
    <row r="140" spans="1:6" ht="28.5" customHeight="1">
      <c r="A140" s="365" t="s">
        <v>894</v>
      </c>
      <c r="B140" s="366"/>
      <c r="C140" s="366"/>
      <c r="D140" s="366"/>
      <c r="E140" s="366"/>
      <c r="F140" s="361"/>
    </row>
    <row r="141" spans="1:6" ht="36.75" customHeight="1">
      <c r="A141" s="367" t="s">
        <v>884</v>
      </c>
      <c r="B141" s="368"/>
      <c r="C141" s="368"/>
      <c r="D141" s="368"/>
      <c r="E141" s="368"/>
      <c r="F141" s="369"/>
    </row>
    <row r="142" spans="1:6" ht="123.75" customHeight="1">
      <c r="A142" s="161" t="s">
        <v>885</v>
      </c>
      <c r="B142" s="360" t="s">
        <v>886</v>
      </c>
      <c r="C142" s="361"/>
      <c r="D142" s="356" t="s">
        <v>897</v>
      </c>
      <c r="E142" s="356" t="s">
        <v>898</v>
      </c>
      <c r="F142" s="356" t="s">
        <v>896</v>
      </c>
    </row>
    <row r="143" spans="1:6" ht="24" customHeight="1">
      <c r="A143" s="161" t="s">
        <v>887</v>
      </c>
      <c r="B143" s="362" t="s">
        <v>895</v>
      </c>
      <c r="C143" s="363"/>
      <c r="D143" s="357">
        <v>1</v>
      </c>
      <c r="E143" s="357">
        <v>2</v>
      </c>
      <c r="F143" s="357">
        <v>3</v>
      </c>
    </row>
    <row r="144" spans="1:6" ht="40.5" customHeight="1">
      <c r="A144" s="161">
        <v>1</v>
      </c>
      <c r="B144" s="364" t="s">
        <v>888</v>
      </c>
      <c r="C144" s="361"/>
      <c r="D144" s="357">
        <v>74946.6</v>
      </c>
      <c r="E144" s="357">
        <v>86984.7</v>
      </c>
      <c r="F144" s="357">
        <v>25867.7</v>
      </c>
    </row>
    <row r="145" spans="1:6" ht="33" customHeight="1">
      <c r="A145" s="161">
        <v>2</v>
      </c>
      <c r="B145" s="364" t="s">
        <v>889</v>
      </c>
      <c r="C145" s="361"/>
      <c r="D145" s="357">
        <v>36142.7</v>
      </c>
      <c r="E145" s="357">
        <v>35530.6</v>
      </c>
      <c r="F145" s="357">
        <v>8523.7</v>
      </c>
    </row>
    <row r="146" spans="1:6" ht="18" customHeight="1">
      <c r="A146" s="161">
        <v>3</v>
      </c>
      <c r="B146" s="364" t="s">
        <v>890</v>
      </c>
      <c r="C146" s="361"/>
      <c r="D146" s="357">
        <v>93772.9</v>
      </c>
      <c r="E146" s="357">
        <v>77822.1</v>
      </c>
      <c r="F146" s="357">
        <v>84539.5</v>
      </c>
    </row>
    <row r="147" spans="1:6" ht="24.75" customHeight="1">
      <c r="A147" s="161">
        <v>4</v>
      </c>
      <c r="B147" s="364" t="s">
        <v>891</v>
      </c>
      <c r="C147" s="361"/>
      <c r="D147" s="357">
        <v>27748.4</v>
      </c>
      <c r="E147" s="357">
        <v>32537.3</v>
      </c>
      <c r="F147" s="357">
        <v>4429.5</v>
      </c>
    </row>
    <row r="148" spans="1:6" ht="21.75" customHeight="1">
      <c r="A148" s="161">
        <v>5</v>
      </c>
      <c r="B148" s="364" t="s">
        <v>892</v>
      </c>
      <c r="C148" s="361"/>
      <c r="D148" s="358">
        <v>14792</v>
      </c>
      <c r="E148" s="358">
        <v>15521</v>
      </c>
      <c r="F148" s="357">
        <v>2833.7</v>
      </c>
    </row>
    <row r="149" spans="3:6" ht="12.75">
      <c r="C149" s="160"/>
      <c r="D149" s="160"/>
      <c r="E149" s="160"/>
      <c r="F149" s="160"/>
    </row>
    <row r="150" spans="3:6" ht="12.75">
      <c r="C150" s="160"/>
      <c r="D150" s="160"/>
      <c r="E150" s="160"/>
      <c r="F150" s="160"/>
    </row>
    <row r="151" spans="3:6" ht="12.75">
      <c r="C151" s="160"/>
      <c r="D151" s="160"/>
      <c r="E151" s="160"/>
      <c r="F151" s="160"/>
    </row>
    <row r="152" spans="3:6" ht="12.75">
      <c r="C152" s="160"/>
      <c r="D152" s="160"/>
      <c r="E152" s="160"/>
      <c r="F152" s="160"/>
    </row>
    <row r="153" spans="3:6" ht="12.75">
      <c r="C153" s="160"/>
      <c r="D153" s="160"/>
      <c r="E153" s="160"/>
      <c r="F153" s="160"/>
    </row>
    <row r="154" spans="3:6" ht="12.75">
      <c r="C154" s="160"/>
      <c r="D154" s="160"/>
      <c r="E154" s="160"/>
      <c r="F154" s="160"/>
    </row>
    <row r="155" spans="3:6" ht="12.75">
      <c r="C155" s="160"/>
      <c r="D155" s="160"/>
      <c r="E155" s="160"/>
      <c r="F155" s="160"/>
    </row>
    <row r="156" spans="3:6" ht="12.75">
      <c r="C156" s="160"/>
      <c r="D156" s="160"/>
      <c r="E156" s="160"/>
      <c r="F156" s="160"/>
    </row>
    <row r="157" spans="3:6" ht="12.75">
      <c r="C157" s="160"/>
      <c r="D157" s="160"/>
      <c r="E157" s="160"/>
      <c r="F157" s="160"/>
    </row>
    <row r="158" spans="3:6" ht="12.75">
      <c r="C158" s="160"/>
      <c r="D158" s="160"/>
      <c r="E158" s="160"/>
      <c r="F158" s="160"/>
    </row>
    <row r="159" spans="3:6" ht="12.75">
      <c r="C159" s="160"/>
      <c r="D159" s="160"/>
      <c r="E159" s="160"/>
      <c r="F159" s="160"/>
    </row>
    <row r="160" spans="3:6" ht="12.75">
      <c r="C160" s="160"/>
      <c r="D160" s="160"/>
      <c r="E160" s="160"/>
      <c r="F160" s="160"/>
    </row>
    <row r="161" spans="3:6" ht="12.75">
      <c r="C161" s="160"/>
      <c r="D161" s="160"/>
      <c r="E161" s="160"/>
      <c r="F161" s="160"/>
    </row>
    <row r="162" spans="3:6" ht="12.75">
      <c r="C162" s="160"/>
      <c r="D162" s="160"/>
      <c r="E162" s="160"/>
      <c r="F162" s="160"/>
    </row>
    <row r="163" spans="3:6" ht="12.75">
      <c r="C163" s="160"/>
      <c r="D163" s="160"/>
      <c r="E163" s="160"/>
      <c r="F163" s="160"/>
    </row>
    <row r="164" spans="3:6" ht="12.75">
      <c r="C164" s="160"/>
      <c r="D164" s="160"/>
      <c r="E164" s="160"/>
      <c r="F164" s="160"/>
    </row>
    <row r="165" spans="3:6" ht="12.75">
      <c r="C165" s="160"/>
      <c r="D165" s="160"/>
      <c r="E165" s="160"/>
      <c r="F165" s="160"/>
    </row>
    <row r="166" spans="3:6" ht="12.75">
      <c r="C166" s="160"/>
      <c r="D166" s="160"/>
      <c r="E166" s="160"/>
      <c r="F166" s="160"/>
    </row>
    <row r="167" spans="3:6" ht="12.75">
      <c r="C167" s="160"/>
      <c r="D167" s="160"/>
      <c r="E167" s="160"/>
      <c r="F167" s="160"/>
    </row>
    <row r="168" spans="3:6" ht="12.75">
      <c r="C168" s="160"/>
      <c r="D168" s="160"/>
      <c r="E168" s="160"/>
      <c r="F168" s="160"/>
    </row>
    <row r="169" spans="3:6" ht="12.75">
      <c r="C169" s="160"/>
      <c r="D169" s="160"/>
      <c r="E169" s="160"/>
      <c r="F169" s="160"/>
    </row>
    <row r="170" spans="3:6" ht="12.75">
      <c r="C170" s="160"/>
      <c r="D170" s="160"/>
      <c r="E170" s="160"/>
      <c r="F170" s="160"/>
    </row>
    <row r="171" spans="3:6" ht="12.75">
      <c r="C171" s="160"/>
      <c r="D171" s="160"/>
      <c r="E171" s="160"/>
      <c r="F171" s="160"/>
    </row>
    <row r="172" spans="3:6" ht="12.75">
      <c r="C172" s="160"/>
      <c r="D172" s="160"/>
      <c r="E172" s="160"/>
      <c r="F172" s="160"/>
    </row>
    <row r="173" spans="3:6" ht="12.75">
      <c r="C173" s="160"/>
      <c r="D173" s="160"/>
      <c r="E173" s="160"/>
      <c r="F173" s="160"/>
    </row>
    <row r="174" spans="3:6" ht="12.75">
      <c r="C174" s="160"/>
      <c r="D174" s="160"/>
      <c r="E174" s="160"/>
      <c r="F174" s="160"/>
    </row>
    <row r="175" spans="3:6" ht="12.75">
      <c r="C175" s="160"/>
      <c r="D175" s="160"/>
      <c r="E175" s="160"/>
      <c r="F175" s="160"/>
    </row>
    <row r="176" spans="3:6" ht="12.75">
      <c r="C176" s="160"/>
      <c r="D176" s="160"/>
      <c r="E176" s="160"/>
      <c r="F176" s="160"/>
    </row>
    <row r="177" spans="3:6" ht="12.75">
      <c r="C177" s="160"/>
      <c r="D177" s="160"/>
      <c r="E177" s="160"/>
      <c r="F177" s="160"/>
    </row>
    <row r="178" spans="3:6" ht="12.75">
      <c r="C178" s="160"/>
      <c r="D178" s="160"/>
      <c r="E178" s="160"/>
      <c r="F178" s="160"/>
    </row>
    <row r="179" spans="3:6" ht="12.75">
      <c r="C179" s="160"/>
      <c r="D179" s="160"/>
      <c r="E179" s="160"/>
      <c r="F179" s="160"/>
    </row>
    <row r="180" spans="3:6" ht="12.75">
      <c r="C180" s="160"/>
      <c r="D180" s="160"/>
      <c r="E180" s="160"/>
      <c r="F180" s="160"/>
    </row>
    <row r="181" spans="3:6" ht="12.75">
      <c r="C181" s="160"/>
      <c r="D181" s="160"/>
      <c r="E181" s="160"/>
      <c r="F181" s="160"/>
    </row>
    <row r="182" spans="3:6" ht="12.75">
      <c r="C182" s="160"/>
      <c r="D182" s="160"/>
      <c r="E182" s="160"/>
      <c r="F182" s="160"/>
    </row>
    <row r="183" spans="3:6" ht="12.75">
      <c r="C183" s="160"/>
      <c r="D183" s="160"/>
      <c r="E183" s="160"/>
      <c r="F183" s="160"/>
    </row>
    <row r="184" spans="3:6" ht="12.75">
      <c r="C184" s="160"/>
      <c r="D184" s="160"/>
      <c r="E184" s="160"/>
      <c r="F184" s="160"/>
    </row>
    <row r="185" spans="3:6" ht="12.75">
      <c r="C185" s="160"/>
      <c r="D185" s="160"/>
      <c r="E185" s="160"/>
      <c r="F185" s="160"/>
    </row>
    <row r="186" spans="3:6" ht="12.75">
      <c r="C186" s="160"/>
      <c r="D186" s="160"/>
      <c r="E186" s="160"/>
      <c r="F186" s="160"/>
    </row>
    <row r="187" spans="3:6" ht="12.75">
      <c r="C187" s="160"/>
      <c r="D187" s="160"/>
      <c r="E187" s="160"/>
      <c r="F187" s="160"/>
    </row>
    <row r="188" spans="3:6" ht="12.75">
      <c r="C188" s="160"/>
      <c r="D188" s="160"/>
      <c r="E188" s="160"/>
      <c r="F188" s="160"/>
    </row>
    <row r="189" spans="3:6" ht="12.75">
      <c r="C189" s="160"/>
      <c r="D189" s="160"/>
      <c r="E189" s="160"/>
      <c r="F189" s="160"/>
    </row>
    <row r="190" spans="3:6" ht="12.75">
      <c r="C190" s="160"/>
      <c r="D190" s="160"/>
      <c r="E190" s="160"/>
      <c r="F190" s="160"/>
    </row>
    <row r="191" spans="3:6" ht="12.75">
      <c r="C191" s="160"/>
      <c r="D191" s="160"/>
      <c r="E191" s="160"/>
      <c r="F191" s="160"/>
    </row>
    <row r="192" spans="3:6" ht="12.75">
      <c r="C192" s="160"/>
      <c r="D192" s="160"/>
      <c r="E192" s="160"/>
      <c r="F192" s="160"/>
    </row>
    <row r="193" spans="3:6" ht="12.75">
      <c r="C193" s="160"/>
      <c r="D193" s="160"/>
      <c r="E193" s="160"/>
      <c r="F193" s="160"/>
    </row>
    <row r="194" spans="3:6" ht="12.75">
      <c r="C194" s="160"/>
      <c r="D194" s="160"/>
      <c r="E194" s="160"/>
      <c r="F194" s="160"/>
    </row>
    <row r="195" spans="3:6" ht="12.75">
      <c r="C195" s="160"/>
      <c r="D195" s="160"/>
      <c r="E195" s="160"/>
      <c r="F195" s="160"/>
    </row>
    <row r="196" spans="3:6" ht="12.75">
      <c r="C196" s="160"/>
      <c r="D196" s="160"/>
      <c r="E196" s="160"/>
      <c r="F196" s="160"/>
    </row>
    <row r="197" spans="3:6" ht="12.75">
      <c r="C197" s="160"/>
      <c r="D197" s="160"/>
      <c r="E197" s="160"/>
      <c r="F197" s="160"/>
    </row>
    <row r="198" spans="3:6" ht="12.75">
      <c r="C198" s="160"/>
      <c r="D198" s="160"/>
      <c r="E198" s="160"/>
      <c r="F198" s="160"/>
    </row>
    <row r="199" spans="3:6" ht="12.75">
      <c r="C199" s="160"/>
      <c r="D199" s="160"/>
      <c r="E199" s="160"/>
      <c r="F199" s="160"/>
    </row>
    <row r="200" spans="3:6" ht="12.75">
      <c r="C200" s="160"/>
      <c r="D200" s="160"/>
      <c r="E200" s="160"/>
      <c r="F200" s="160"/>
    </row>
    <row r="201" spans="3:6" ht="12.75">
      <c r="C201" s="160"/>
      <c r="D201" s="160"/>
      <c r="E201" s="160"/>
      <c r="F201" s="160"/>
    </row>
    <row r="202" spans="3:6" ht="12.75">
      <c r="C202" s="160"/>
      <c r="D202" s="160"/>
      <c r="E202" s="160"/>
      <c r="F202" s="160"/>
    </row>
    <row r="203" spans="3:6" ht="12.75">
      <c r="C203" s="160"/>
      <c r="D203" s="160"/>
      <c r="E203" s="160"/>
      <c r="F203" s="160"/>
    </row>
    <row r="204" spans="3:6" ht="12.75">
      <c r="C204" s="160"/>
      <c r="D204" s="160"/>
      <c r="E204" s="160"/>
      <c r="F204" s="160"/>
    </row>
    <row r="205" spans="3:6" ht="12.75">
      <c r="C205" s="160"/>
      <c r="D205" s="160"/>
      <c r="E205" s="160"/>
      <c r="F205" s="160"/>
    </row>
    <row r="206" spans="3:6" ht="12.75">
      <c r="C206" s="160"/>
      <c r="D206" s="160"/>
      <c r="E206" s="160"/>
      <c r="F206" s="160"/>
    </row>
    <row r="207" spans="3:6" ht="12.75">
      <c r="C207" s="160"/>
      <c r="D207" s="160"/>
      <c r="E207" s="160"/>
      <c r="F207" s="160"/>
    </row>
    <row r="208" spans="3:6" ht="12.75">
      <c r="C208" s="160"/>
      <c r="D208" s="160"/>
      <c r="E208" s="160"/>
      <c r="F208" s="160"/>
    </row>
    <row r="209" spans="3:6" ht="12.75">
      <c r="C209" s="160"/>
      <c r="D209" s="160"/>
      <c r="E209" s="160"/>
      <c r="F209" s="160"/>
    </row>
    <row r="210" spans="3:6" ht="12.75">
      <c r="C210" s="160"/>
      <c r="D210" s="160"/>
      <c r="E210" s="160"/>
      <c r="F210" s="160"/>
    </row>
    <row r="211" spans="3:6" ht="12.75">
      <c r="C211" s="160"/>
      <c r="D211" s="160"/>
      <c r="E211" s="160"/>
      <c r="F211" s="160"/>
    </row>
    <row r="212" spans="3:6" ht="12.75">
      <c r="C212" s="160"/>
      <c r="D212" s="160"/>
      <c r="E212" s="160"/>
      <c r="F212" s="160"/>
    </row>
    <row r="213" spans="3:6" ht="12.75">
      <c r="C213" s="160"/>
      <c r="D213" s="160"/>
      <c r="E213" s="160"/>
      <c r="F213" s="160"/>
    </row>
    <row r="214" spans="3:6" ht="12.75">
      <c r="C214" s="160"/>
      <c r="D214" s="160"/>
      <c r="E214" s="160"/>
      <c r="F214" s="160"/>
    </row>
    <row r="215" spans="3:6" ht="12.75">
      <c r="C215" s="160"/>
      <c r="D215" s="160"/>
      <c r="E215" s="160"/>
      <c r="F215" s="160"/>
    </row>
    <row r="216" spans="3:6" ht="12.75">
      <c r="C216" s="160"/>
      <c r="D216" s="160"/>
      <c r="E216" s="160"/>
      <c r="F216" s="160"/>
    </row>
    <row r="217" spans="3:6" ht="12.75">
      <c r="C217" s="160"/>
      <c r="D217" s="160"/>
      <c r="E217" s="160"/>
      <c r="F217" s="160"/>
    </row>
    <row r="218" spans="3:6" ht="12.75">
      <c r="C218" s="160"/>
      <c r="D218" s="160"/>
      <c r="E218" s="160"/>
      <c r="F218" s="160"/>
    </row>
    <row r="219" spans="3:6" ht="12.75">
      <c r="C219" s="160"/>
      <c r="D219" s="160"/>
      <c r="E219" s="160"/>
      <c r="F219" s="160"/>
    </row>
    <row r="220" spans="3:6" ht="12.75">
      <c r="C220" s="160"/>
      <c r="D220" s="160"/>
      <c r="E220" s="160"/>
      <c r="F220" s="160"/>
    </row>
    <row r="221" spans="3:6" ht="12.75">
      <c r="C221" s="160"/>
      <c r="D221" s="160"/>
      <c r="E221" s="160"/>
      <c r="F221" s="160"/>
    </row>
    <row r="222" spans="3:6" ht="12.75">
      <c r="C222" s="160"/>
      <c r="D222" s="160"/>
      <c r="E222" s="160"/>
      <c r="F222" s="160"/>
    </row>
    <row r="223" spans="3:6" ht="12.75">
      <c r="C223" s="160"/>
      <c r="D223" s="160"/>
      <c r="E223" s="160"/>
      <c r="F223" s="160"/>
    </row>
    <row r="224" spans="3:6" ht="12.75">
      <c r="C224" s="160"/>
      <c r="D224" s="160"/>
      <c r="E224" s="160"/>
      <c r="F224" s="160"/>
    </row>
    <row r="225" spans="3:6" ht="12.75">
      <c r="C225" s="160"/>
      <c r="D225" s="160"/>
      <c r="E225" s="160"/>
      <c r="F225" s="160"/>
    </row>
    <row r="226" spans="3:6" ht="12.75">
      <c r="C226" s="160"/>
      <c r="D226" s="160"/>
      <c r="E226" s="160"/>
      <c r="F226" s="160"/>
    </row>
    <row r="227" spans="3:6" ht="12.75">
      <c r="C227" s="160"/>
      <c r="D227" s="160"/>
      <c r="E227" s="160"/>
      <c r="F227" s="160"/>
    </row>
    <row r="228" spans="3:6" ht="12.75">
      <c r="C228" s="160"/>
      <c r="D228" s="160"/>
      <c r="E228" s="160"/>
      <c r="F228" s="160"/>
    </row>
    <row r="229" spans="3:6" ht="12.75">
      <c r="C229" s="160"/>
      <c r="D229" s="160"/>
      <c r="E229" s="160"/>
      <c r="F229" s="160"/>
    </row>
    <row r="230" spans="3:6" ht="12.75">
      <c r="C230" s="160"/>
      <c r="D230" s="160"/>
      <c r="E230" s="160"/>
      <c r="F230" s="160"/>
    </row>
    <row r="231" spans="3:6" ht="12.75">
      <c r="C231" s="160"/>
      <c r="D231" s="160"/>
      <c r="E231" s="160"/>
      <c r="F231" s="160"/>
    </row>
    <row r="232" spans="3:6" ht="12.75">
      <c r="C232" s="160"/>
      <c r="D232" s="160"/>
      <c r="E232" s="160"/>
      <c r="F232" s="160"/>
    </row>
    <row r="233" spans="3:6" ht="12.75">
      <c r="C233" s="160"/>
      <c r="D233" s="160"/>
      <c r="E233" s="160"/>
      <c r="F233" s="160"/>
    </row>
    <row r="234" spans="3:6" ht="12.75">
      <c r="C234" s="160"/>
      <c r="D234" s="160"/>
      <c r="E234" s="160"/>
      <c r="F234" s="160"/>
    </row>
    <row r="235" spans="3:6" ht="12.75">
      <c r="C235" s="160"/>
      <c r="D235" s="160"/>
      <c r="E235" s="160"/>
      <c r="F235" s="160"/>
    </row>
    <row r="236" spans="3:6" ht="12.75">
      <c r="C236" s="160"/>
      <c r="D236" s="160"/>
      <c r="E236" s="160"/>
      <c r="F236" s="160"/>
    </row>
    <row r="237" spans="3:6" ht="12.75">
      <c r="C237" s="160"/>
      <c r="D237" s="160"/>
      <c r="E237" s="160"/>
      <c r="F237" s="160"/>
    </row>
    <row r="238" spans="3:6" ht="12.75">
      <c r="C238" s="160"/>
      <c r="D238" s="160"/>
      <c r="E238" s="160"/>
      <c r="F238" s="160"/>
    </row>
    <row r="239" spans="3:6" ht="12.75">
      <c r="C239" s="160"/>
      <c r="D239" s="160"/>
      <c r="E239" s="160"/>
      <c r="F239" s="160"/>
    </row>
    <row r="240" spans="3:6" ht="12.75">
      <c r="C240" s="160"/>
      <c r="D240" s="160"/>
      <c r="E240" s="160"/>
      <c r="F240" s="160"/>
    </row>
    <row r="241" spans="3:6" ht="12.75">
      <c r="C241" s="160"/>
      <c r="D241" s="160"/>
      <c r="E241" s="160"/>
      <c r="F241" s="160"/>
    </row>
    <row r="242" spans="3:6" ht="12.75">
      <c r="C242" s="160"/>
      <c r="D242" s="160"/>
      <c r="E242" s="160"/>
      <c r="F242" s="160"/>
    </row>
    <row r="243" spans="3:6" ht="12.75">
      <c r="C243" s="160"/>
      <c r="D243" s="160"/>
      <c r="E243" s="160"/>
      <c r="F243" s="160"/>
    </row>
    <row r="244" spans="3:6" ht="12.75">
      <c r="C244" s="160"/>
      <c r="D244" s="160"/>
      <c r="E244" s="160"/>
      <c r="F244" s="160"/>
    </row>
    <row r="245" spans="3:6" ht="12.75">
      <c r="C245" s="160"/>
      <c r="D245" s="160"/>
      <c r="E245" s="160"/>
      <c r="F245" s="160"/>
    </row>
    <row r="246" spans="3:6" ht="12.75">
      <c r="C246" s="160"/>
      <c r="D246" s="160"/>
      <c r="E246" s="160"/>
      <c r="F246" s="160"/>
    </row>
    <row r="247" spans="3:6" ht="12.75">
      <c r="C247" s="160"/>
      <c r="D247" s="160"/>
      <c r="E247" s="160"/>
      <c r="F247" s="160"/>
    </row>
    <row r="248" spans="3:6" ht="12.75">
      <c r="C248" s="160"/>
      <c r="D248" s="160"/>
      <c r="E248" s="160"/>
      <c r="F248" s="160"/>
    </row>
    <row r="249" spans="3:6" ht="12.75">
      <c r="C249" s="160"/>
      <c r="D249" s="160"/>
      <c r="E249" s="160"/>
      <c r="F249" s="160"/>
    </row>
    <row r="250" spans="3:6" ht="12.75">
      <c r="C250" s="160"/>
      <c r="D250" s="160"/>
      <c r="E250" s="160"/>
      <c r="F250" s="160"/>
    </row>
    <row r="251" spans="3:6" ht="12.75">
      <c r="C251" s="160"/>
      <c r="D251" s="160"/>
      <c r="E251" s="160"/>
      <c r="F251" s="160"/>
    </row>
    <row r="252" spans="3:6" ht="12.75">
      <c r="C252" s="160"/>
      <c r="D252" s="160"/>
      <c r="E252" s="160"/>
      <c r="F252" s="160"/>
    </row>
    <row r="253" spans="3:6" ht="12.75">
      <c r="C253" s="160"/>
      <c r="D253" s="160"/>
      <c r="E253" s="160"/>
      <c r="F253" s="160"/>
    </row>
    <row r="254" spans="3:6" ht="12.75">
      <c r="C254" s="160"/>
      <c r="D254" s="160"/>
      <c r="E254" s="160"/>
      <c r="F254" s="160"/>
    </row>
    <row r="255" spans="3:6" ht="12.75">
      <c r="C255" s="160"/>
      <c r="D255" s="160"/>
      <c r="E255" s="160"/>
      <c r="F255" s="160"/>
    </row>
    <row r="256" spans="3:6" ht="12.75">
      <c r="C256" s="160"/>
      <c r="D256" s="160"/>
      <c r="E256" s="160"/>
      <c r="F256" s="160"/>
    </row>
    <row r="257" spans="3:6" ht="12.75">
      <c r="C257" s="160"/>
      <c r="D257" s="160"/>
      <c r="E257" s="160"/>
      <c r="F257" s="160"/>
    </row>
    <row r="258" spans="3:6" ht="12.75">
      <c r="C258" s="160"/>
      <c r="D258" s="160"/>
      <c r="E258" s="160"/>
      <c r="F258" s="160"/>
    </row>
    <row r="259" spans="3:6" ht="12.75">
      <c r="C259" s="160"/>
      <c r="D259" s="160"/>
      <c r="E259" s="160"/>
      <c r="F259" s="160"/>
    </row>
    <row r="260" spans="3:6" ht="12.75">
      <c r="C260" s="160"/>
      <c r="D260" s="160"/>
      <c r="E260" s="160"/>
      <c r="F260" s="160"/>
    </row>
    <row r="261" spans="3:6" ht="12.75">
      <c r="C261" s="160"/>
      <c r="D261" s="160"/>
      <c r="E261" s="160"/>
      <c r="F261" s="160"/>
    </row>
    <row r="262" spans="3:6" ht="12.75">
      <c r="C262" s="160"/>
      <c r="D262" s="160"/>
      <c r="E262" s="160"/>
      <c r="F262" s="160"/>
    </row>
    <row r="263" spans="3:6" ht="12.75">
      <c r="C263" s="160"/>
      <c r="D263" s="160"/>
      <c r="E263" s="160"/>
      <c r="F263" s="160"/>
    </row>
    <row r="264" spans="3:6" ht="12.75">
      <c r="C264" s="160"/>
      <c r="D264" s="160"/>
      <c r="E264" s="160"/>
      <c r="F264" s="160"/>
    </row>
    <row r="265" spans="3:6" ht="12.75">
      <c r="C265" s="160"/>
      <c r="D265" s="160"/>
      <c r="E265" s="160"/>
      <c r="F265" s="160"/>
    </row>
    <row r="266" spans="3:6" ht="12.75">
      <c r="C266" s="160"/>
      <c r="D266" s="160"/>
      <c r="E266" s="160"/>
      <c r="F266" s="160"/>
    </row>
    <row r="267" spans="3:6" ht="12.75">
      <c r="C267" s="160"/>
      <c r="D267" s="160"/>
      <c r="E267" s="160"/>
      <c r="F267" s="160"/>
    </row>
    <row r="268" spans="3:6" ht="12.75">
      <c r="C268" s="160"/>
      <c r="D268" s="160"/>
      <c r="E268" s="160"/>
      <c r="F268" s="160"/>
    </row>
    <row r="269" spans="3:6" ht="12.75">
      <c r="C269" s="160"/>
      <c r="D269" s="160"/>
      <c r="E269" s="160"/>
      <c r="F269" s="160"/>
    </row>
    <row r="270" spans="3:6" ht="12.75">
      <c r="C270" s="160"/>
      <c r="D270" s="160"/>
      <c r="E270" s="160"/>
      <c r="F270" s="160"/>
    </row>
    <row r="271" spans="3:6" ht="12.75">
      <c r="C271" s="160"/>
      <c r="D271" s="160"/>
      <c r="E271" s="160"/>
      <c r="F271" s="160"/>
    </row>
    <row r="272" spans="3:6" ht="12.75">
      <c r="C272" s="160"/>
      <c r="D272" s="160"/>
      <c r="E272" s="160"/>
      <c r="F272" s="160"/>
    </row>
    <row r="273" spans="3:6" ht="12.75">
      <c r="C273" s="160"/>
      <c r="D273" s="160"/>
      <c r="E273" s="160"/>
      <c r="F273" s="160"/>
    </row>
    <row r="274" spans="3:6" ht="12.75">
      <c r="C274" s="160"/>
      <c r="D274" s="160"/>
      <c r="E274" s="160"/>
      <c r="F274" s="160"/>
    </row>
    <row r="275" spans="3:6" ht="12.75">
      <c r="C275" s="160"/>
      <c r="D275" s="160"/>
      <c r="E275" s="160"/>
      <c r="F275" s="160"/>
    </row>
    <row r="276" spans="3:6" ht="12.75">
      <c r="C276" s="160"/>
      <c r="D276" s="160"/>
      <c r="E276" s="160"/>
      <c r="F276" s="160"/>
    </row>
    <row r="277" spans="3:6" ht="12.75">
      <c r="C277" s="160"/>
      <c r="D277" s="160"/>
      <c r="E277" s="160"/>
      <c r="F277" s="160"/>
    </row>
    <row r="278" spans="3:6" ht="12.75">
      <c r="C278" s="160"/>
      <c r="D278" s="160"/>
      <c r="E278" s="160"/>
      <c r="F278" s="160"/>
    </row>
    <row r="279" spans="3:6" ht="12.75">
      <c r="C279" s="160"/>
      <c r="D279" s="160"/>
      <c r="E279" s="160"/>
      <c r="F279" s="160"/>
    </row>
    <row r="280" spans="3:6" ht="12.75">
      <c r="C280" s="160"/>
      <c r="D280" s="160"/>
      <c r="E280" s="160"/>
      <c r="F280" s="160"/>
    </row>
    <row r="281" spans="3:6" ht="12.75">
      <c r="C281" s="160"/>
      <c r="D281" s="160"/>
      <c r="E281" s="160"/>
      <c r="F281" s="160"/>
    </row>
    <row r="282" spans="3:6" ht="12.75">
      <c r="C282" s="160"/>
      <c r="D282" s="160"/>
      <c r="E282" s="160"/>
      <c r="F282" s="160"/>
    </row>
    <row r="283" spans="3:6" ht="12.75">
      <c r="C283" s="160"/>
      <c r="D283" s="160"/>
      <c r="E283" s="160"/>
      <c r="F283" s="160"/>
    </row>
    <row r="284" spans="3:6" ht="12.75">
      <c r="C284" s="160"/>
      <c r="D284" s="160"/>
      <c r="E284" s="160"/>
      <c r="F284" s="160"/>
    </row>
    <row r="285" spans="3:6" ht="12.75">
      <c r="C285" s="160"/>
      <c r="D285" s="160"/>
      <c r="E285" s="160"/>
      <c r="F285" s="160"/>
    </row>
    <row r="286" spans="3:6" ht="12.75">
      <c r="C286" s="160"/>
      <c r="D286" s="160"/>
      <c r="E286" s="160"/>
      <c r="F286" s="160"/>
    </row>
    <row r="287" spans="3:6" ht="12.75">
      <c r="C287" s="160"/>
      <c r="D287" s="160"/>
      <c r="E287" s="160"/>
      <c r="F287" s="160"/>
    </row>
    <row r="288" spans="3:6" ht="12.75">
      <c r="C288" s="160"/>
      <c r="D288" s="160"/>
      <c r="E288" s="160"/>
      <c r="F288" s="160"/>
    </row>
    <row r="289" spans="3:6" ht="12.75">
      <c r="C289" s="160"/>
      <c r="D289" s="160"/>
      <c r="E289" s="160"/>
      <c r="F289" s="160"/>
    </row>
    <row r="290" spans="3:6" ht="12.75">
      <c r="C290" s="160"/>
      <c r="D290" s="160"/>
      <c r="E290" s="160"/>
      <c r="F290" s="160"/>
    </row>
    <row r="291" spans="3:6" ht="12.75">
      <c r="C291" s="160"/>
      <c r="D291" s="160"/>
      <c r="E291" s="160"/>
      <c r="F291" s="160"/>
    </row>
    <row r="292" spans="3:6" ht="12.75">
      <c r="C292" s="160"/>
      <c r="D292" s="160"/>
      <c r="E292" s="160"/>
      <c r="F292" s="160"/>
    </row>
    <row r="293" spans="3:6" ht="12.75">
      <c r="C293" s="160"/>
      <c r="D293" s="160"/>
      <c r="E293" s="160"/>
      <c r="F293" s="160"/>
    </row>
    <row r="294" spans="3:6" ht="12.75">
      <c r="C294" s="160"/>
      <c r="D294" s="160"/>
      <c r="E294" s="160"/>
      <c r="F294" s="160"/>
    </row>
    <row r="295" spans="3:6" ht="12.75">
      <c r="C295" s="160"/>
      <c r="D295" s="160"/>
      <c r="E295" s="160"/>
      <c r="F295" s="160"/>
    </row>
    <row r="296" spans="3:6" ht="12.75">
      <c r="C296" s="160"/>
      <c r="D296" s="160"/>
      <c r="E296" s="160"/>
      <c r="F296" s="160"/>
    </row>
    <row r="297" spans="3:6" ht="12.75">
      <c r="C297" s="160"/>
      <c r="D297" s="160"/>
      <c r="E297" s="160"/>
      <c r="F297" s="160"/>
    </row>
    <row r="298" spans="3:6" ht="12.75">
      <c r="C298" s="160"/>
      <c r="D298" s="160"/>
      <c r="E298" s="160"/>
      <c r="F298" s="160"/>
    </row>
    <row r="299" spans="3:6" ht="12.75">
      <c r="C299" s="160"/>
      <c r="D299" s="160"/>
      <c r="E299" s="160"/>
      <c r="F299" s="160"/>
    </row>
    <row r="300" spans="3:6" ht="12.75">
      <c r="C300" s="160"/>
      <c r="D300" s="160"/>
      <c r="E300" s="160"/>
      <c r="F300" s="160"/>
    </row>
    <row r="301" spans="3:6" ht="12.75">
      <c r="C301" s="160"/>
      <c r="D301" s="160"/>
      <c r="E301" s="160"/>
      <c r="F301" s="160"/>
    </row>
    <row r="302" spans="3:6" ht="12.75">
      <c r="C302" s="160"/>
      <c r="D302" s="160"/>
      <c r="E302" s="160"/>
      <c r="F302" s="160"/>
    </row>
    <row r="303" spans="3:6" ht="12.75">
      <c r="C303" s="160"/>
      <c r="D303" s="160"/>
      <c r="E303" s="160"/>
      <c r="F303" s="160"/>
    </row>
    <row r="304" spans="3:6" ht="12.75">
      <c r="C304" s="160"/>
      <c r="D304" s="160"/>
      <c r="E304" s="160"/>
      <c r="F304" s="160"/>
    </row>
    <row r="305" spans="3:6" ht="12.75">
      <c r="C305" s="160"/>
      <c r="D305" s="160"/>
      <c r="E305" s="160"/>
      <c r="F305" s="160"/>
    </row>
    <row r="306" spans="3:6" ht="12.75">
      <c r="C306" s="160"/>
      <c r="D306" s="160"/>
      <c r="E306" s="160"/>
      <c r="F306" s="160"/>
    </row>
    <row r="307" spans="3:6" ht="12.75">
      <c r="C307" s="160"/>
      <c r="D307" s="160"/>
      <c r="E307" s="160"/>
      <c r="F307" s="160"/>
    </row>
    <row r="308" spans="3:6" ht="12.75">
      <c r="C308" s="160"/>
      <c r="D308" s="160"/>
      <c r="E308" s="160"/>
      <c r="F308" s="160"/>
    </row>
    <row r="309" spans="3:6" ht="12.75">
      <c r="C309" s="160"/>
      <c r="D309" s="160"/>
      <c r="E309" s="160"/>
      <c r="F309" s="160"/>
    </row>
    <row r="310" spans="3:6" ht="12.75">
      <c r="C310" s="160"/>
      <c r="D310" s="160"/>
      <c r="E310" s="160"/>
      <c r="F310" s="160"/>
    </row>
    <row r="311" spans="3:6" ht="12.75">
      <c r="C311" s="160"/>
      <c r="D311" s="160"/>
      <c r="E311" s="160"/>
      <c r="F311" s="160"/>
    </row>
    <row r="312" spans="3:6" ht="12.75">
      <c r="C312" s="160"/>
      <c r="D312" s="160"/>
      <c r="E312" s="160"/>
      <c r="F312" s="160"/>
    </row>
    <row r="313" spans="3:6" ht="12.75">
      <c r="C313" s="160"/>
      <c r="D313" s="160"/>
      <c r="E313" s="160"/>
      <c r="F313" s="160"/>
    </row>
    <row r="314" spans="3:6" ht="12.75">
      <c r="C314" s="160"/>
      <c r="D314" s="160"/>
      <c r="E314" s="160"/>
      <c r="F314" s="160"/>
    </row>
    <row r="315" spans="3:6" ht="12.75">
      <c r="C315" s="160"/>
      <c r="D315" s="160"/>
      <c r="E315" s="160"/>
      <c r="F315" s="160"/>
    </row>
    <row r="316" spans="3:6" ht="12.75">
      <c r="C316" s="160"/>
      <c r="D316" s="160"/>
      <c r="E316" s="160"/>
      <c r="F316" s="160"/>
    </row>
    <row r="317" spans="3:6" ht="12.75">
      <c r="C317" s="160"/>
      <c r="D317" s="160"/>
      <c r="E317" s="160"/>
      <c r="F317" s="160"/>
    </row>
    <row r="318" spans="3:6" ht="12.75">
      <c r="C318" s="160"/>
      <c r="D318" s="160"/>
      <c r="E318" s="160"/>
      <c r="F318" s="160"/>
    </row>
    <row r="319" spans="3:6" ht="12.75">
      <c r="C319" s="160"/>
      <c r="D319" s="160"/>
      <c r="E319" s="160"/>
      <c r="F319" s="160"/>
    </row>
    <row r="320" spans="3:6" ht="12.75">
      <c r="C320" s="160"/>
      <c r="D320" s="160"/>
      <c r="E320" s="160"/>
      <c r="F320" s="160"/>
    </row>
    <row r="321" spans="3:6" ht="12.75">
      <c r="C321" s="160"/>
      <c r="D321" s="160"/>
      <c r="E321" s="160"/>
      <c r="F321" s="160"/>
    </row>
    <row r="322" spans="3:6" ht="12.75">
      <c r="C322" s="160"/>
      <c r="D322" s="160"/>
      <c r="E322" s="160"/>
      <c r="F322" s="160"/>
    </row>
    <row r="323" spans="3:6" ht="12.75">
      <c r="C323" s="160"/>
      <c r="D323" s="160"/>
      <c r="E323" s="160"/>
      <c r="F323" s="160"/>
    </row>
    <row r="324" spans="3:6" ht="12.75">
      <c r="C324" s="160"/>
      <c r="D324" s="160"/>
      <c r="E324" s="160"/>
      <c r="F324" s="160"/>
    </row>
    <row r="325" spans="3:6" ht="12.75">
      <c r="C325" s="160"/>
      <c r="D325" s="160"/>
      <c r="E325" s="160"/>
      <c r="F325" s="160"/>
    </row>
    <row r="326" spans="3:6" ht="12.75">
      <c r="C326" s="160"/>
      <c r="D326" s="160"/>
      <c r="E326" s="160"/>
      <c r="F326" s="160"/>
    </row>
    <row r="327" spans="3:6" ht="12.75">
      <c r="C327" s="160"/>
      <c r="D327" s="160"/>
      <c r="E327" s="160"/>
      <c r="F327" s="160"/>
    </row>
    <row r="328" spans="3:6" ht="12.75">
      <c r="C328" s="160"/>
      <c r="D328" s="160"/>
      <c r="E328" s="160"/>
      <c r="F328" s="160"/>
    </row>
    <row r="329" spans="3:6" ht="12.75">
      <c r="C329" s="160"/>
      <c r="D329" s="160"/>
      <c r="E329" s="160"/>
      <c r="F329" s="160"/>
    </row>
    <row r="330" spans="3:6" ht="12.75">
      <c r="C330" s="160"/>
      <c r="D330" s="160"/>
      <c r="E330" s="160"/>
      <c r="F330" s="160"/>
    </row>
    <row r="331" spans="3:6" ht="12.75">
      <c r="C331" s="160"/>
      <c r="D331" s="160"/>
      <c r="E331" s="160"/>
      <c r="F331" s="160"/>
    </row>
    <row r="332" spans="3:6" ht="12.75">
      <c r="C332" s="160"/>
      <c r="D332" s="160"/>
      <c r="E332" s="160"/>
      <c r="F332" s="160"/>
    </row>
    <row r="333" spans="3:6" ht="12.75">
      <c r="C333" s="160"/>
      <c r="D333" s="160"/>
      <c r="E333" s="160"/>
      <c r="F333" s="160"/>
    </row>
    <row r="334" spans="3:6" ht="12.75">
      <c r="C334" s="160"/>
      <c r="D334" s="160"/>
      <c r="E334" s="160"/>
      <c r="F334" s="160"/>
    </row>
    <row r="335" spans="3:6" ht="12.75">
      <c r="C335" s="160"/>
      <c r="D335" s="160"/>
      <c r="E335" s="160"/>
      <c r="F335" s="160"/>
    </row>
    <row r="336" spans="3:6" ht="12.75">
      <c r="C336" s="160"/>
      <c r="D336" s="160"/>
      <c r="E336" s="160"/>
      <c r="F336" s="160"/>
    </row>
    <row r="337" spans="3:6" ht="12.75">
      <c r="C337" s="160"/>
      <c r="D337" s="160"/>
      <c r="E337" s="160"/>
      <c r="F337" s="160"/>
    </row>
    <row r="338" spans="3:6" ht="12.75">
      <c r="C338" s="160"/>
      <c r="D338" s="160"/>
      <c r="E338" s="160"/>
      <c r="F338" s="160"/>
    </row>
    <row r="339" spans="3:6" ht="12.75">
      <c r="C339" s="160"/>
      <c r="D339" s="160"/>
      <c r="E339" s="160"/>
      <c r="F339" s="160"/>
    </row>
    <row r="340" spans="3:6" ht="12.75">
      <c r="C340" s="160"/>
      <c r="D340" s="160"/>
      <c r="E340" s="160"/>
      <c r="F340" s="160"/>
    </row>
    <row r="341" spans="3:6" ht="12.75">
      <c r="C341" s="160"/>
      <c r="D341" s="160"/>
      <c r="E341" s="160"/>
      <c r="F341" s="160"/>
    </row>
    <row r="342" spans="3:6" ht="12.75">
      <c r="C342" s="160"/>
      <c r="D342" s="160"/>
      <c r="E342" s="160"/>
      <c r="F342" s="160"/>
    </row>
    <row r="343" spans="3:6" ht="12.75">
      <c r="C343" s="160"/>
      <c r="D343" s="160"/>
      <c r="E343" s="160"/>
      <c r="F343" s="160"/>
    </row>
    <row r="344" spans="3:6" ht="12.75">
      <c r="C344" s="160"/>
      <c r="D344" s="160"/>
      <c r="E344" s="160"/>
      <c r="F344" s="160"/>
    </row>
    <row r="345" spans="3:6" ht="12.75">
      <c r="C345" s="160"/>
      <c r="D345" s="160"/>
      <c r="E345" s="160"/>
      <c r="F345" s="160"/>
    </row>
    <row r="346" spans="3:6" ht="12.75">
      <c r="C346" s="160"/>
      <c r="D346" s="160"/>
      <c r="E346" s="160"/>
      <c r="F346" s="160"/>
    </row>
    <row r="347" spans="3:6" ht="12.75">
      <c r="C347" s="160"/>
      <c r="D347" s="160"/>
      <c r="E347" s="160"/>
      <c r="F347" s="160"/>
    </row>
    <row r="348" spans="3:6" ht="12.75">
      <c r="C348" s="160"/>
      <c r="D348" s="160"/>
      <c r="E348" s="160"/>
      <c r="F348" s="160"/>
    </row>
    <row r="349" spans="3:6" ht="12.75">
      <c r="C349" s="160"/>
      <c r="D349" s="160"/>
      <c r="E349" s="160"/>
      <c r="F349" s="160"/>
    </row>
    <row r="350" spans="3:6" ht="12.75">
      <c r="C350" s="160"/>
      <c r="D350" s="160"/>
      <c r="E350" s="160"/>
      <c r="F350" s="160"/>
    </row>
    <row r="351" spans="3:6" ht="12.75">
      <c r="C351" s="160"/>
      <c r="D351" s="160"/>
      <c r="E351" s="160"/>
      <c r="F351" s="160"/>
    </row>
    <row r="352" spans="3:6" ht="12.75">
      <c r="C352" s="160"/>
      <c r="D352" s="160"/>
      <c r="E352" s="160"/>
      <c r="F352" s="160"/>
    </row>
    <row r="353" spans="3:6" ht="12.75">
      <c r="C353" s="160"/>
      <c r="D353" s="160"/>
      <c r="E353" s="160"/>
      <c r="F353" s="160"/>
    </row>
    <row r="354" spans="3:6" ht="12.75">
      <c r="C354" s="160"/>
      <c r="D354" s="160"/>
      <c r="E354" s="160"/>
      <c r="F354" s="160"/>
    </row>
    <row r="355" spans="3:6" ht="12.75">
      <c r="C355" s="160"/>
      <c r="D355" s="160"/>
      <c r="E355" s="160"/>
      <c r="F355" s="160"/>
    </row>
    <row r="356" spans="3:6" ht="12.75">
      <c r="C356" s="160"/>
      <c r="D356" s="160"/>
      <c r="E356" s="160"/>
      <c r="F356" s="160"/>
    </row>
    <row r="357" spans="3:6" ht="12.75">
      <c r="C357" s="160"/>
      <c r="D357" s="160"/>
      <c r="E357" s="160"/>
      <c r="F357" s="160"/>
    </row>
    <row r="358" spans="3:6" ht="12.75">
      <c r="C358" s="160"/>
      <c r="D358" s="160"/>
      <c r="E358" s="160"/>
      <c r="F358" s="160"/>
    </row>
    <row r="359" spans="3:6" ht="12.75">
      <c r="C359" s="160"/>
      <c r="D359" s="160"/>
      <c r="E359" s="160"/>
      <c r="F359" s="160"/>
    </row>
    <row r="360" spans="3:6" ht="12.75">
      <c r="C360" s="160"/>
      <c r="D360" s="160"/>
      <c r="E360" s="160"/>
      <c r="F360" s="160"/>
    </row>
    <row r="361" spans="3:6" ht="12.75">
      <c r="C361" s="160"/>
      <c r="D361" s="160"/>
      <c r="E361" s="160"/>
      <c r="F361" s="160"/>
    </row>
    <row r="362" spans="3:6" ht="12.75">
      <c r="C362" s="160"/>
      <c r="D362" s="160"/>
      <c r="E362" s="160"/>
      <c r="F362" s="160"/>
    </row>
    <row r="363" spans="3:6" ht="12.75">
      <c r="C363" s="160"/>
      <c r="D363" s="160"/>
      <c r="E363" s="160"/>
      <c r="F363" s="160"/>
    </row>
    <row r="364" spans="3:6" ht="12.75">
      <c r="C364" s="160"/>
      <c r="D364" s="160"/>
      <c r="E364" s="160"/>
      <c r="F364" s="160"/>
    </row>
    <row r="365" spans="3:6" ht="12.75">
      <c r="C365" s="160"/>
      <c r="D365" s="160"/>
      <c r="E365" s="160"/>
      <c r="F365" s="160"/>
    </row>
    <row r="366" spans="3:6" ht="12.75">
      <c r="C366" s="160"/>
      <c r="D366" s="160"/>
      <c r="E366" s="160"/>
      <c r="F366" s="160"/>
    </row>
    <row r="367" spans="3:6" ht="12.75">
      <c r="C367" s="160"/>
      <c r="D367" s="160"/>
      <c r="E367" s="160"/>
      <c r="F367" s="160"/>
    </row>
    <row r="368" spans="3:6" ht="12.75">
      <c r="C368" s="160"/>
      <c r="D368" s="160"/>
      <c r="E368" s="160"/>
      <c r="F368" s="160"/>
    </row>
    <row r="369" spans="3:6" ht="12.75">
      <c r="C369" s="160"/>
      <c r="D369" s="160"/>
      <c r="E369" s="160"/>
      <c r="F369" s="160"/>
    </row>
    <row r="370" spans="3:6" ht="12.75">
      <c r="C370" s="160"/>
      <c r="D370" s="160"/>
      <c r="E370" s="160"/>
      <c r="F370" s="160"/>
    </row>
    <row r="371" spans="3:6" ht="12.75">
      <c r="C371" s="160"/>
      <c r="D371" s="160"/>
      <c r="E371" s="160"/>
      <c r="F371" s="160"/>
    </row>
    <row r="372" spans="3:6" ht="12.75">
      <c r="C372" s="160"/>
      <c r="D372" s="160"/>
      <c r="E372" s="160"/>
      <c r="F372" s="160"/>
    </row>
    <row r="373" spans="3:6" ht="12.75">
      <c r="C373" s="160"/>
      <c r="D373" s="160"/>
      <c r="E373" s="160"/>
      <c r="F373" s="160"/>
    </row>
    <row r="374" spans="3:6" ht="12.75">
      <c r="C374" s="160"/>
      <c r="D374" s="160"/>
      <c r="E374" s="160"/>
      <c r="F374" s="160"/>
    </row>
    <row r="375" spans="3:6" ht="12.75">
      <c r="C375" s="160"/>
      <c r="D375" s="160"/>
      <c r="E375" s="160"/>
      <c r="F375" s="160"/>
    </row>
    <row r="376" spans="3:6" ht="12.75">
      <c r="C376" s="160"/>
      <c r="D376" s="160"/>
      <c r="E376" s="160"/>
      <c r="F376" s="160"/>
    </row>
    <row r="377" spans="3:6" ht="12.75">
      <c r="C377" s="160"/>
      <c r="D377" s="160"/>
      <c r="E377" s="160"/>
      <c r="F377" s="160"/>
    </row>
    <row r="378" spans="3:6" ht="12.75">
      <c r="C378" s="160"/>
      <c r="D378" s="160"/>
      <c r="E378" s="160"/>
      <c r="F378" s="160"/>
    </row>
    <row r="379" spans="3:6" ht="12.75">
      <c r="C379" s="160"/>
      <c r="D379" s="160"/>
      <c r="E379" s="160"/>
      <c r="F379" s="160"/>
    </row>
    <row r="380" spans="3:6" ht="12.75">
      <c r="C380" s="160"/>
      <c r="D380" s="160"/>
      <c r="E380" s="160"/>
      <c r="F380" s="160"/>
    </row>
    <row r="381" spans="3:6" ht="12.75">
      <c r="C381" s="160"/>
      <c r="D381" s="160"/>
      <c r="E381" s="160"/>
      <c r="F381" s="160"/>
    </row>
    <row r="382" spans="3:6" ht="12.75">
      <c r="C382" s="160"/>
      <c r="D382" s="160"/>
      <c r="E382" s="160"/>
      <c r="F382" s="160"/>
    </row>
    <row r="383" spans="3:6" ht="12.75">
      <c r="C383" s="160"/>
      <c r="D383" s="160"/>
      <c r="E383" s="160"/>
      <c r="F383" s="160"/>
    </row>
    <row r="384" spans="3:6" ht="12.75">
      <c r="C384" s="160"/>
      <c r="D384" s="160"/>
      <c r="E384" s="160"/>
      <c r="F384" s="160"/>
    </row>
    <row r="385" spans="3:6" ht="12.75">
      <c r="C385" s="160"/>
      <c r="D385" s="160"/>
      <c r="E385" s="160"/>
      <c r="F385" s="160"/>
    </row>
    <row r="386" spans="3:6" ht="12.75">
      <c r="C386" s="160"/>
      <c r="D386" s="160"/>
      <c r="E386" s="160"/>
      <c r="F386" s="160"/>
    </row>
    <row r="387" spans="3:6" ht="12.75">
      <c r="C387" s="160"/>
      <c r="D387" s="160"/>
      <c r="E387" s="160"/>
      <c r="F387" s="160"/>
    </row>
    <row r="388" spans="3:6" ht="12.75">
      <c r="C388" s="160"/>
      <c r="D388" s="160"/>
      <c r="E388" s="160"/>
      <c r="F388" s="160"/>
    </row>
    <row r="389" spans="3:6" ht="12.75">
      <c r="C389" s="160"/>
      <c r="D389" s="160"/>
      <c r="E389" s="160"/>
      <c r="F389" s="160"/>
    </row>
    <row r="390" spans="3:6" ht="12.75">
      <c r="C390" s="160"/>
      <c r="D390" s="160"/>
      <c r="E390" s="160"/>
      <c r="F390" s="160"/>
    </row>
    <row r="391" spans="3:6" ht="12.75">
      <c r="C391" s="160"/>
      <c r="D391" s="160"/>
      <c r="E391" s="160"/>
      <c r="F391" s="160"/>
    </row>
    <row r="392" spans="3:6" ht="12.75">
      <c r="C392" s="160"/>
      <c r="D392" s="160"/>
      <c r="E392" s="160"/>
      <c r="F392" s="160"/>
    </row>
    <row r="393" spans="3:6" ht="12.75">
      <c r="C393" s="160"/>
      <c r="D393" s="160"/>
      <c r="E393" s="160"/>
      <c r="F393" s="160"/>
    </row>
    <row r="394" spans="3:6" ht="12.75">
      <c r="C394" s="160"/>
      <c r="D394" s="160"/>
      <c r="E394" s="160"/>
      <c r="F394" s="160"/>
    </row>
    <row r="395" spans="3:6" ht="12.75">
      <c r="C395" s="160"/>
      <c r="D395" s="160"/>
      <c r="E395" s="160"/>
      <c r="F395" s="160"/>
    </row>
    <row r="396" spans="3:6" ht="12.75">
      <c r="C396" s="160"/>
      <c r="D396" s="160"/>
      <c r="E396" s="160"/>
      <c r="F396" s="160"/>
    </row>
    <row r="397" spans="3:6" ht="12.75">
      <c r="C397" s="160"/>
      <c r="D397" s="160"/>
      <c r="E397" s="160"/>
      <c r="F397" s="160"/>
    </row>
    <row r="398" spans="3:6" ht="12.75">
      <c r="C398" s="160"/>
      <c r="D398" s="160"/>
      <c r="E398" s="160"/>
      <c r="F398" s="160"/>
    </row>
    <row r="399" spans="3:6" ht="12.75">
      <c r="C399" s="160"/>
      <c r="D399" s="160"/>
      <c r="E399" s="160"/>
      <c r="F399" s="160"/>
    </row>
    <row r="400" spans="3:6" ht="12.75">
      <c r="C400" s="160"/>
      <c r="D400" s="160"/>
      <c r="E400" s="160"/>
      <c r="F400" s="160"/>
    </row>
    <row r="401" spans="3:6" ht="12.75">
      <c r="C401" s="160"/>
      <c r="D401" s="160"/>
      <c r="E401" s="160"/>
      <c r="F401" s="160"/>
    </row>
    <row r="402" spans="3:6" ht="12.75">
      <c r="C402" s="160"/>
      <c r="D402" s="160"/>
      <c r="E402" s="160"/>
      <c r="F402" s="160"/>
    </row>
    <row r="403" spans="3:6" ht="12.75">
      <c r="C403" s="160"/>
      <c r="D403" s="160"/>
      <c r="E403" s="160"/>
      <c r="F403" s="160"/>
    </row>
    <row r="404" spans="3:6" ht="12.75">
      <c r="C404" s="160"/>
      <c r="D404" s="160"/>
      <c r="E404" s="160"/>
      <c r="F404" s="160"/>
    </row>
    <row r="405" spans="3:6" ht="12.75">
      <c r="C405" s="160"/>
      <c r="D405" s="160"/>
      <c r="E405" s="160"/>
      <c r="F405" s="160"/>
    </row>
    <row r="406" spans="3:6" ht="12.75">
      <c r="C406" s="160"/>
      <c r="D406" s="160"/>
      <c r="E406" s="160"/>
      <c r="F406" s="160"/>
    </row>
    <row r="407" spans="3:6" ht="12.75">
      <c r="C407" s="160"/>
      <c r="D407" s="160"/>
      <c r="E407" s="160"/>
      <c r="F407" s="160"/>
    </row>
    <row r="408" spans="3:6" ht="12.75">
      <c r="C408" s="160"/>
      <c r="D408" s="160"/>
      <c r="E408" s="160"/>
      <c r="F408" s="160"/>
    </row>
    <row r="409" spans="3:6" ht="12.75">
      <c r="C409" s="160"/>
      <c r="D409" s="160"/>
      <c r="E409" s="160"/>
      <c r="F409" s="160"/>
    </row>
    <row r="410" spans="3:6" ht="12.75">
      <c r="C410" s="160"/>
      <c r="D410" s="160"/>
      <c r="E410" s="160"/>
      <c r="F410" s="160"/>
    </row>
    <row r="411" spans="3:6" ht="12.75">
      <c r="C411" s="160"/>
      <c r="D411" s="160"/>
      <c r="E411" s="160"/>
      <c r="F411" s="160"/>
    </row>
    <row r="412" spans="3:6" ht="12.75">
      <c r="C412" s="160"/>
      <c r="D412" s="160"/>
      <c r="E412" s="160"/>
      <c r="F412" s="160"/>
    </row>
    <row r="413" spans="3:6" ht="12.75">
      <c r="C413" s="160"/>
      <c r="D413" s="160"/>
      <c r="E413" s="160"/>
      <c r="F413" s="160"/>
    </row>
    <row r="414" spans="3:6" ht="12.75">
      <c r="C414" s="160"/>
      <c r="D414" s="160"/>
      <c r="E414" s="160"/>
      <c r="F414" s="160"/>
    </row>
    <row r="415" spans="3:6" ht="12.75">
      <c r="C415" s="160"/>
      <c r="D415" s="160"/>
      <c r="E415" s="160"/>
      <c r="F415" s="160"/>
    </row>
    <row r="416" spans="3:6" ht="12.75">
      <c r="C416" s="160"/>
      <c r="D416" s="160"/>
      <c r="E416" s="160"/>
      <c r="F416" s="160"/>
    </row>
    <row r="417" spans="3:6" ht="12.75">
      <c r="C417" s="160"/>
      <c r="D417" s="160"/>
      <c r="E417" s="160"/>
      <c r="F417" s="160"/>
    </row>
    <row r="418" spans="3:6" ht="12.75">
      <c r="C418" s="160"/>
      <c r="D418" s="160"/>
      <c r="E418" s="160"/>
      <c r="F418" s="160"/>
    </row>
    <row r="419" spans="3:6" ht="12.75">
      <c r="C419" s="160"/>
      <c r="D419" s="160"/>
      <c r="E419" s="160"/>
      <c r="F419" s="160"/>
    </row>
    <row r="420" spans="3:6" ht="12.75">
      <c r="C420" s="160"/>
      <c r="D420" s="160"/>
      <c r="E420" s="160"/>
      <c r="F420" s="160"/>
    </row>
    <row r="421" spans="3:6" ht="12.75">
      <c r="C421" s="160"/>
      <c r="D421" s="160"/>
      <c r="E421" s="160"/>
      <c r="F421" s="160"/>
    </row>
    <row r="422" spans="3:6" ht="12.75">
      <c r="C422" s="160"/>
      <c r="D422" s="160"/>
      <c r="E422" s="160"/>
      <c r="F422" s="160"/>
    </row>
    <row r="423" spans="3:6" ht="12.75">
      <c r="C423" s="160"/>
      <c r="D423" s="160"/>
      <c r="E423" s="160"/>
      <c r="F423" s="160"/>
    </row>
    <row r="424" spans="3:6" ht="12.75">
      <c r="C424" s="160"/>
      <c r="D424" s="160"/>
      <c r="E424" s="160"/>
      <c r="F424" s="160"/>
    </row>
    <row r="425" spans="3:6" ht="12.75">
      <c r="C425" s="160"/>
      <c r="D425" s="160"/>
      <c r="E425" s="160"/>
      <c r="F425" s="160"/>
    </row>
    <row r="426" spans="3:6" ht="12.75">
      <c r="C426" s="160"/>
      <c r="D426" s="160"/>
      <c r="E426" s="160"/>
      <c r="F426" s="160"/>
    </row>
    <row r="427" spans="3:6" ht="12.75">
      <c r="C427" s="160"/>
      <c r="D427" s="160"/>
      <c r="E427" s="160"/>
      <c r="F427" s="160"/>
    </row>
    <row r="428" spans="3:6" ht="12.75">
      <c r="C428" s="160"/>
      <c r="D428" s="160"/>
      <c r="E428" s="160"/>
      <c r="F428" s="160"/>
    </row>
    <row r="429" spans="3:6" ht="12.75">
      <c r="C429" s="160"/>
      <c r="D429" s="160"/>
      <c r="E429" s="160"/>
      <c r="F429" s="160"/>
    </row>
    <row r="430" spans="3:6" ht="12.75">
      <c r="C430" s="160"/>
      <c r="D430" s="160"/>
      <c r="E430" s="160"/>
      <c r="F430" s="160"/>
    </row>
    <row r="431" spans="3:6" ht="12.75">
      <c r="C431" s="160"/>
      <c r="D431" s="160"/>
      <c r="E431" s="160"/>
      <c r="F431" s="160"/>
    </row>
    <row r="432" spans="3:6" ht="12.75">
      <c r="C432" s="160"/>
      <c r="D432" s="160"/>
      <c r="E432" s="160"/>
      <c r="F432" s="160"/>
    </row>
    <row r="433" spans="3:6" ht="12.75">
      <c r="C433" s="160"/>
      <c r="D433" s="160"/>
      <c r="E433" s="160"/>
      <c r="F433" s="160"/>
    </row>
    <row r="434" spans="3:6" ht="12.75">
      <c r="C434" s="160"/>
      <c r="D434" s="160"/>
      <c r="E434" s="160"/>
      <c r="F434" s="160"/>
    </row>
    <row r="435" spans="3:6" ht="12.75">
      <c r="C435" s="160"/>
      <c r="D435" s="160"/>
      <c r="E435" s="160"/>
      <c r="F435" s="160"/>
    </row>
    <row r="436" spans="3:6" ht="12.75">
      <c r="C436" s="160"/>
      <c r="D436" s="160"/>
      <c r="E436" s="160"/>
      <c r="F436" s="160"/>
    </row>
    <row r="437" spans="3:6" ht="12.75">
      <c r="C437" s="160"/>
      <c r="D437" s="160"/>
      <c r="E437" s="160"/>
      <c r="F437" s="160"/>
    </row>
    <row r="438" spans="3:6" ht="12.75">
      <c r="C438" s="160"/>
      <c r="D438" s="160"/>
      <c r="E438" s="160"/>
      <c r="F438" s="160"/>
    </row>
    <row r="439" spans="3:6" ht="12.75">
      <c r="C439" s="160"/>
      <c r="D439" s="160"/>
      <c r="E439" s="160"/>
      <c r="F439" s="160"/>
    </row>
    <row r="440" spans="3:6" ht="12.75">
      <c r="C440" s="160"/>
      <c r="D440" s="160"/>
      <c r="E440" s="160"/>
      <c r="F440" s="160"/>
    </row>
    <row r="441" spans="3:6" ht="12.75">
      <c r="C441" s="160"/>
      <c r="D441" s="160"/>
      <c r="E441" s="160"/>
      <c r="F441" s="160"/>
    </row>
    <row r="442" spans="3:6" ht="12.75">
      <c r="C442" s="160"/>
      <c r="D442" s="160"/>
      <c r="E442" s="160"/>
      <c r="F442" s="160"/>
    </row>
    <row r="443" spans="3:6" ht="12.75">
      <c r="C443" s="160"/>
      <c r="D443" s="160"/>
      <c r="E443" s="160"/>
      <c r="F443" s="160"/>
    </row>
    <row r="444" spans="3:6" ht="12.75">
      <c r="C444" s="160"/>
      <c r="D444" s="160"/>
      <c r="E444" s="160"/>
      <c r="F444" s="160"/>
    </row>
    <row r="445" spans="3:6" ht="12.75">
      <c r="C445" s="160"/>
      <c r="D445" s="160"/>
      <c r="E445" s="160"/>
      <c r="F445" s="160"/>
    </row>
    <row r="446" spans="3:6" ht="12.75">
      <c r="C446" s="160"/>
      <c r="D446" s="160"/>
      <c r="E446" s="160"/>
      <c r="F446" s="160"/>
    </row>
    <row r="447" spans="3:6" ht="12.75">
      <c r="C447" s="160"/>
      <c r="D447" s="160"/>
      <c r="E447" s="160"/>
      <c r="F447" s="160"/>
    </row>
    <row r="448" spans="3:6" ht="12.75">
      <c r="C448" s="160"/>
      <c r="D448" s="160"/>
      <c r="E448" s="160"/>
      <c r="F448" s="160"/>
    </row>
    <row r="449" spans="3:6" ht="12.75">
      <c r="C449" s="160"/>
      <c r="D449" s="160"/>
      <c r="E449" s="160"/>
      <c r="F449" s="160"/>
    </row>
    <row r="450" spans="3:6" ht="12.75">
      <c r="C450" s="160"/>
      <c r="D450" s="160"/>
      <c r="E450" s="160"/>
      <c r="F450" s="160"/>
    </row>
    <row r="451" spans="3:6" ht="12.75">
      <c r="C451" s="160"/>
      <c r="D451" s="160"/>
      <c r="E451" s="160"/>
      <c r="F451" s="160"/>
    </row>
    <row r="452" spans="3:6" ht="12.75">
      <c r="C452" s="160"/>
      <c r="D452" s="160"/>
      <c r="E452" s="160"/>
      <c r="F452" s="160"/>
    </row>
    <row r="453" spans="3:6" ht="12.75">
      <c r="C453" s="160"/>
      <c r="D453" s="160"/>
      <c r="E453" s="160"/>
      <c r="F453" s="160"/>
    </row>
    <row r="454" spans="3:6" ht="12.75">
      <c r="C454" s="160"/>
      <c r="D454" s="160"/>
      <c r="E454" s="160"/>
      <c r="F454" s="160"/>
    </row>
    <row r="455" spans="3:6" ht="12.75">
      <c r="C455" s="160"/>
      <c r="D455" s="160"/>
      <c r="E455" s="160"/>
      <c r="F455" s="160"/>
    </row>
    <row r="456" spans="3:6" ht="12.75">
      <c r="C456" s="160"/>
      <c r="D456" s="160"/>
      <c r="E456" s="160"/>
      <c r="F456" s="160"/>
    </row>
    <row r="457" spans="3:6" ht="12.75">
      <c r="C457" s="160"/>
      <c r="D457" s="160"/>
      <c r="E457" s="160"/>
      <c r="F457" s="160"/>
    </row>
    <row r="458" spans="3:6" ht="12.75">
      <c r="C458" s="160"/>
      <c r="D458" s="160"/>
      <c r="E458" s="160"/>
      <c r="F458" s="160"/>
    </row>
    <row r="459" spans="3:6" ht="12.75">
      <c r="C459" s="160"/>
      <c r="D459" s="160"/>
      <c r="E459" s="160"/>
      <c r="F459" s="160"/>
    </row>
    <row r="460" spans="3:6" ht="12.75">
      <c r="C460" s="160"/>
      <c r="D460" s="160"/>
      <c r="E460" s="160"/>
      <c r="F460" s="160"/>
    </row>
    <row r="461" spans="3:6" ht="12.75">
      <c r="C461" s="160"/>
      <c r="D461" s="160"/>
      <c r="E461" s="160"/>
      <c r="F461" s="160"/>
    </row>
    <row r="462" spans="3:6" ht="12.75">
      <c r="C462" s="160"/>
      <c r="D462" s="160"/>
      <c r="E462" s="160"/>
      <c r="F462" s="160"/>
    </row>
    <row r="463" spans="3:6" ht="12.75">
      <c r="C463" s="160"/>
      <c r="D463" s="160"/>
      <c r="E463" s="160"/>
      <c r="F463" s="160"/>
    </row>
    <row r="464" spans="3:6" ht="12.75">
      <c r="C464" s="160"/>
      <c r="D464" s="160"/>
      <c r="E464" s="160"/>
      <c r="F464" s="160"/>
    </row>
    <row r="465" spans="3:6" ht="12.75">
      <c r="C465" s="160"/>
      <c r="D465" s="160"/>
      <c r="E465" s="160"/>
      <c r="F465" s="160"/>
    </row>
    <row r="466" spans="3:6" ht="12.75">
      <c r="C466" s="160"/>
      <c r="D466" s="160"/>
      <c r="E466" s="160"/>
      <c r="F466" s="160"/>
    </row>
    <row r="467" spans="3:6" ht="12.75">
      <c r="C467" s="160"/>
      <c r="D467" s="160"/>
      <c r="E467" s="160"/>
      <c r="F467" s="160"/>
    </row>
    <row r="468" spans="3:6" ht="12.75">
      <c r="C468" s="160"/>
      <c r="D468" s="160"/>
      <c r="E468" s="160"/>
      <c r="F468" s="160"/>
    </row>
    <row r="469" spans="3:6" ht="12.75">
      <c r="C469" s="160"/>
      <c r="D469" s="160"/>
      <c r="E469" s="160"/>
      <c r="F469" s="160"/>
    </row>
    <row r="470" spans="3:6" ht="12.75">
      <c r="C470" s="160"/>
      <c r="D470" s="160"/>
      <c r="E470" s="160"/>
      <c r="F470" s="160"/>
    </row>
    <row r="471" spans="3:6" ht="12.75">
      <c r="C471" s="160"/>
      <c r="D471" s="160"/>
      <c r="E471" s="160"/>
      <c r="F471" s="160"/>
    </row>
    <row r="472" spans="3:6" ht="12.75">
      <c r="C472" s="160"/>
      <c r="D472" s="160"/>
      <c r="E472" s="160"/>
      <c r="F472" s="160"/>
    </row>
    <row r="473" spans="3:6" ht="12.75">
      <c r="C473" s="160"/>
      <c r="D473" s="160"/>
      <c r="E473" s="160"/>
      <c r="F473" s="160"/>
    </row>
    <row r="474" spans="3:6" ht="12.75">
      <c r="C474" s="160"/>
      <c r="D474" s="160"/>
      <c r="E474" s="160"/>
      <c r="F474" s="160"/>
    </row>
    <row r="475" spans="3:6" ht="12.75">
      <c r="C475" s="160"/>
      <c r="D475" s="160"/>
      <c r="E475" s="160"/>
      <c r="F475" s="160"/>
    </row>
    <row r="476" spans="3:6" ht="12.75">
      <c r="C476" s="160"/>
      <c r="D476" s="160"/>
      <c r="E476" s="160"/>
      <c r="F476" s="160"/>
    </row>
    <row r="477" spans="3:6" ht="12.75">
      <c r="C477" s="160"/>
      <c r="D477" s="160"/>
      <c r="E477" s="160"/>
      <c r="F477" s="160"/>
    </row>
    <row r="478" spans="3:6" ht="12.75">
      <c r="C478" s="160"/>
      <c r="D478" s="160"/>
      <c r="E478" s="160"/>
      <c r="F478" s="160"/>
    </row>
    <row r="479" spans="3:6" ht="12.75">
      <c r="C479" s="160"/>
      <c r="D479" s="160"/>
      <c r="E479" s="160"/>
      <c r="F479" s="160"/>
    </row>
    <row r="480" spans="3:6" ht="12.75">
      <c r="C480" s="160"/>
      <c r="D480" s="160"/>
      <c r="E480" s="160"/>
      <c r="F480" s="160"/>
    </row>
    <row r="481" spans="3:6" ht="12.75">
      <c r="C481" s="160"/>
      <c r="D481" s="160"/>
      <c r="E481" s="160"/>
      <c r="F481" s="160"/>
    </row>
    <row r="482" spans="3:6" ht="12.75">
      <c r="C482" s="160"/>
      <c r="D482" s="160"/>
      <c r="E482" s="160"/>
      <c r="F482" s="160"/>
    </row>
    <row r="483" spans="3:6" ht="12.75">
      <c r="C483" s="160"/>
      <c r="D483" s="160"/>
      <c r="E483" s="160"/>
      <c r="F483" s="160"/>
    </row>
    <row r="484" spans="3:6" ht="12.75">
      <c r="C484" s="160"/>
      <c r="D484" s="160"/>
      <c r="E484" s="160"/>
      <c r="F484" s="160"/>
    </row>
    <row r="485" spans="3:6" ht="12.75">
      <c r="C485" s="160"/>
      <c r="D485" s="160"/>
      <c r="E485" s="160"/>
      <c r="F485" s="160"/>
    </row>
    <row r="486" spans="3:6" ht="12.75">
      <c r="C486" s="160"/>
      <c r="D486" s="160"/>
      <c r="E486" s="160"/>
      <c r="F486" s="160"/>
    </row>
    <row r="487" spans="3:6" ht="12.75">
      <c r="C487" s="160"/>
      <c r="D487" s="160"/>
      <c r="E487" s="160"/>
      <c r="F487" s="160"/>
    </row>
    <row r="488" spans="3:6" ht="12.75">
      <c r="C488" s="160"/>
      <c r="D488" s="160"/>
      <c r="E488" s="160"/>
      <c r="F488" s="160"/>
    </row>
    <row r="489" spans="3:6" ht="12.75">
      <c r="C489" s="160"/>
      <c r="D489" s="160"/>
      <c r="E489" s="160"/>
      <c r="F489" s="160"/>
    </row>
    <row r="490" spans="3:6" ht="12.75">
      <c r="C490" s="160"/>
      <c r="D490" s="160"/>
      <c r="E490" s="160"/>
      <c r="F490" s="160"/>
    </row>
    <row r="491" spans="3:6" ht="12.75">
      <c r="C491" s="160"/>
      <c r="D491" s="160"/>
      <c r="E491" s="160"/>
      <c r="F491" s="160"/>
    </row>
    <row r="492" spans="3:6" ht="12.75">
      <c r="C492" s="160"/>
      <c r="D492" s="160"/>
      <c r="E492" s="160"/>
      <c r="F492" s="160"/>
    </row>
    <row r="493" spans="3:6" ht="12.75">
      <c r="C493" s="160"/>
      <c r="D493" s="160"/>
      <c r="E493" s="160"/>
      <c r="F493" s="160"/>
    </row>
    <row r="494" spans="3:6" ht="12.75">
      <c r="C494" s="160"/>
      <c r="D494" s="160"/>
      <c r="E494" s="160"/>
      <c r="F494" s="160"/>
    </row>
    <row r="495" spans="3:6" ht="12.75">
      <c r="C495" s="160"/>
      <c r="D495" s="160"/>
      <c r="E495" s="160"/>
      <c r="F495" s="160"/>
    </row>
    <row r="496" spans="3:6" ht="12.75">
      <c r="C496" s="160"/>
      <c r="D496" s="160"/>
      <c r="E496" s="160"/>
      <c r="F496" s="160"/>
    </row>
    <row r="497" spans="3:6" ht="12.75">
      <c r="C497" s="160"/>
      <c r="D497" s="160"/>
      <c r="E497" s="160"/>
      <c r="F497" s="160"/>
    </row>
    <row r="498" spans="3:6" ht="12.75">
      <c r="C498" s="160"/>
      <c r="D498" s="160"/>
      <c r="E498" s="160"/>
      <c r="F498" s="160"/>
    </row>
    <row r="499" spans="3:6" ht="12.75">
      <c r="C499" s="160"/>
      <c r="D499" s="160"/>
      <c r="E499" s="160"/>
      <c r="F499" s="160"/>
    </row>
    <row r="500" spans="3:6" ht="12.75">
      <c r="C500" s="160"/>
      <c r="D500" s="160"/>
      <c r="E500" s="160"/>
      <c r="F500" s="160"/>
    </row>
    <row r="501" spans="3:6" ht="12.75">
      <c r="C501" s="160"/>
      <c r="D501" s="160"/>
      <c r="E501" s="160"/>
      <c r="F501" s="160"/>
    </row>
    <row r="502" spans="3:6" ht="12.75">
      <c r="C502" s="160"/>
      <c r="D502" s="160"/>
      <c r="E502" s="160"/>
      <c r="F502" s="160"/>
    </row>
    <row r="503" spans="3:6" ht="12.75">
      <c r="C503" s="160"/>
      <c r="D503" s="160"/>
      <c r="E503" s="160"/>
      <c r="F503" s="160"/>
    </row>
    <row r="504" spans="3:6" ht="12.75">
      <c r="C504" s="160"/>
      <c r="D504" s="160"/>
      <c r="E504" s="160"/>
      <c r="F504" s="160"/>
    </row>
    <row r="505" spans="3:6" ht="12.75">
      <c r="C505" s="160"/>
      <c r="D505" s="160"/>
      <c r="E505" s="160"/>
      <c r="F505" s="160"/>
    </row>
    <row r="506" spans="3:6" ht="12.75">
      <c r="C506" s="160"/>
      <c r="D506" s="160"/>
      <c r="E506" s="160"/>
      <c r="F506" s="160"/>
    </row>
    <row r="507" spans="3:6" ht="12.75">
      <c r="C507" s="160"/>
      <c r="D507" s="160"/>
      <c r="E507" s="160"/>
      <c r="F507" s="160"/>
    </row>
    <row r="508" spans="3:6" ht="12.75">
      <c r="C508" s="160"/>
      <c r="D508" s="160"/>
      <c r="E508" s="160"/>
      <c r="F508" s="160"/>
    </row>
    <row r="509" spans="3:6" ht="12.75">
      <c r="C509" s="160"/>
      <c r="D509" s="160"/>
      <c r="E509" s="160"/>
      <c r="F509" s="160"/>
    </row>
    <row r="510" spans="3:6" ht="12.75">
      <c r="C510" s="160"/>
      <c r="D510" s="160"/>
      <c r="E510" s="160"/>
      <c r="F510" s="160"/>
    </row>
    <row r="511" spans="3:6" ht="12.75">
      <c r="C511" s="160"/>
      <c r="D511" s="160"/>
      <c r="E511" s="160"/>
      <c r="F511" s="160"/>
    </row>
    <row r="512" spans="3:6" ht="12.75">
      <c r="C512" s="160"/>
      <c r="D512" s="160"/>
      <c r="E512" s="160"/>
      <c r="F512" s="160"/>
    </row>
    <row r="513" spans="3:6" ht="12.75">
      <c r="C513" s="160"/>
      <c r="D513" s="160"/>
      <c r="E513" s="160"/>
      <c r="F513" s="160"/>
    </row>
    <row r="514" spans="3:6" ht="12.75">
      <c r="C514" s="160"/>
      <c r="D514" s="160"/>
      <c r="E514" s="160"/>
      <c r="F514" s="160"/>
    </row>
    <row r="515" spans="3:6" ht="12.75">
      <c r="C515" s="160"/>
      <c r="D515" s="160"/>
      <c r="E515" s="160"/>
      <c r="F515" s="160"/>
    </row>
    <row r="516" spans="3:6" ht="12.75">
      <c r="C516" s="160"/>
      <c r="D516" s="160"/>
      <c r="E516" s="160"/>
      <c r="F516" s="160"/>
    </row>
    <row r="517" spans="3:6" ht="12.75">
      <c r="C517" s="160"/>
      <c r="D517" s="160"/>
      <c r="E517" s="160"/>
      <c r="F517" s="160"/>
    </row>
    <row r="518" spans="3:6" ht="12.75">
      <c r="C518" s="160"/>
      <c r="D518" s="160"/>
      <c r="E518" s="160"/>
      <c r="F518" s="160"/>
    </row>
    <row r="519" spans="3:6" ht="12.75">
      <c r="C519" s="160"/>
      <c r="D519" s="160"/>
      <c r="E519" s="160"/>
      <c r="F519" s="160"/>
    </row>
    <row r="520" spans="3:6" ht="12.75">
      <c r="C520" s="160"/>
      <c r="D520" s="160"/>
      <c r="E520" s="160"/>
      <c r="F520" s="160"/>
    </row>
    <row r="521" spans="3:6" ht="12.75">
      <c r="C521" s="160"/>
      <c r="D521" s="160"/>
      <c r="E521" s="160"/>
      <c r="F521" s="160"/>
    </row>
    <row r="522" spans="3:6" ht="12.75">
      <c r="C522" s="160"/>
      <c r="D522" s="160"/>
      <c r="E522" s="160"/>
      <c r="F522" s="160"/>
    </row>
    <row r="523" spans="3:6" ht="12.75">
      <c r="C523" s="160"/>
      <c r="D523" s="160"/>
      <c r="E523" s="160"/>
      <c r="F523" s="160"/>
    </row>
    <row r="524" spans="3:6" ht="12.75">
      <c r="C524" s="160"/>
      <c r="D524" s="160"/>
      <c r="E524" s="160"/>
      <c r="F524" s="160"/>
    </row>
    <row r="525" spans="3:6" ht="12.75">
      <c r="C525" s="160"/>
      <c r="D525" s="160"/>
      <c r="E525" s="160"/>
      <c r="F525" s="160"/>
    </row>
    <row r="526" spans="3:6" ht="12.75">
      <c r="C526" s="160"/>
      <c r="D526" s="160"/>
      <c r="E526" s="160"/>
      <c r="F526" s="160"/>
    </row>
    <row r="527" spans="3:6" ht="12.75">
      <c r="C527" s="160"/>
      <c r="D527" s="160"/>
      <c r="E527" s="160"/>
      <c r="F527" s="160"/>
    </row>
    <row r="528" spans="3:6" ht="12.75">
      <c r="C528" s="160"/>
      <c r="D528" s="160"/>
      <c r="E528" s="160"/>
      <c r="F528" s="160"/>
    </row>
    <row r="529" spans="3:6" ht="12.75">
      <c r="C529" s="160"/>
      <c r="D529" s="160"/>
      <c r="E529" s="160"/>
      <c r="F529" s="160"/>
    </row>
    <row r="530" spans="3:6" ht="12.75">
      <c r="C530" s="160"/>
      <c r="D530" s="160"/>
      <c r="E530" s="160"/>
      <c r="F530" s="160"/>
    </row>
    <row r="531" spans="3:6" ht="12.75">
      <c r="C531" s="160"/>
      <c r="D531" s="160"/>
      <c r="E531" s="160"/>
      <c r="F531" s="160"/>
    </row>
    <row r="532" spans="3:6" ht="12.75">
      <c r="C532" s="160"/>
      <c r="D532" s="160"/>
      <c r="E532" s="160"/>
      <c r="F532" s="160"/>
    </row>
    <row r="533" spans="3:6" ht="12.75">
      <c r="C533" s="160"/>
      <c r="D533" s="160"/>
      <c r="E533" s="160"/>
      <c r="F533" s="160"/>
    </row>
    <row r="534" spans="3:6" ht="12.75">
      <c r="C534" s="160"/>
      <c r="D534" s="160"/>
      <c r="E534" s="160"/>
      <c r="F534" s="160"/>
    </row>
    <row r="535" spans="3:6" ht="12.75">
      <c r="C535" s="160"/>
      <c r="D535" s="160"/>
      <c r="E535" s="160"/>
      <c r="F535" s="160"/>
    </row>
    <row r="536" spans="3:6" ht="12.75">
      <c r="C536" s="160"/>
      <c r="D536" s="160"/>
      <c r="E536" s="160"/>
      <c r="F536" s="160"/>
    </row>
    <row r="537" spans="3:6" ht="12.75">
      <c r="C537" s="160"/>
      <c r="D537" s="160"/>
      <c r="E537" s="160"/>
      <c r="F537" s="160"/>
    </row>
    <row r="538" spans="3:6" ht="12.75">
      <c r="C538" s="160"/>
      <c r="D538" s="160"/>
      <c r="E538" s="160"/>
      <c r="F538" s="160"/>
    </row>
    <row r="539" spans="3:6" ht="12.75">
      <c r="C539" s="160"/>
      <c r="D539" s="160"/>
      <c r="E539" s="160"/>
      <c r="F539" s="160"/>
    </row>
    <row r="540" spans="3:6" ht="12.75">
      <c r="C540" s="160"/>
      <c r="D540" s="160"/>
      <c r="E540" s="160"/>
      <c r="F540" s="160"/>
    </row>
    <row r="541" spans="3:6" ht="12.75">
      <c r="C541" s="160"/>
      <c r="D541" s="160"/>
      <c r="E541" s="160"/>
      <c r="F541" s="160"/>
    </row>
    <row r="542" spans="3:6" ht="12.75">
      <c r="C542" s="160"/>
      <c r="D542" s="160"/>
      <c r="E542" s="160"/>
      <c r="F542" s="160"/>
    </row>
    <row r="543" spans="3:6" ht="12.75">
      <c r="C543" s="160"/>
      <c r="D543" s="160"/>
      <c r="E543" s="160"/>
      <c r="F543" s="160"/>
    </row>
    <row r="544" spans="3:6" ht="12.75">
      <c r="C544" s="160"/>
      <c r="D544" s="160"/>
      <c r="E544" s="160"/>
      <c r="F544" s="160"/>
    </row>
    <row r="545" spans="3:6" ht="12.75">
      <c r="C545" s="160"/>
      <c r="D545" s="160"/>
      <c r="E545" s="160"/>
      <c r="F545" s="160"/>
    </row>
    <row r="546" spans="3:6" ht="12.75">
      <c r="C546" s="160"/>
      <c r="D546" s="160"/>
      <c r="E546" s="160"/>
      <c r="F546" s="160"/>
    </row>
    <row r="547" spans="3:6" ht="12.75">
      <c r="C547" s="160"/>
      <c r="D547" s="160"/>
      <c r="E547" s="160"/>
      <c r="F547" s="160"/>
    </row>
    <row r="548" spans="3:6" ht="12.75">
      <c r="C548" s="160"/>
      <c r="D548" s="160"/>
      <c r="E548" s="160"/>
      <c r="F548" s="160"/>
    </row>
    <row r="549" spans="3:6" ht="12.75">
      <c r="C549" s="160"/>
      <c r="D549" s="160"/>
      <c r="E549" s="160"/>
      <c r="F549" s="160"/>
    </row>
    <row r="550" spans="3:6" ht="12.75">
      <c r="C550" s="160"/>
      <c r="D550" s="160"/>
      <c r="E550" s="160"/>
      <c r="F550" s="160"/>
    </row>
    <row r="551" spans="3:6" ht="12.75">
      <c r="C551" s="160"/>
      <c r="D551" s="160"/>
      <c r="E551" s="160"/>
      <c r="F551" s="160"/>
    </row>
    <row r="552" spans="3:6" ht="12.75">
      <c r="C552" s="160"/>
      <c r="D552" s="160"/>
      <c r="E552" s="160"/>
      <c r="F552" s="160"/>
    </row>
    <row r="553" spans="3:6" ht="12.75">
      <c r="C553" s="160"/>
      <c r="D553" s="160"/>
      <c r="E553" s="160"/>
      <c r="F553" s="160"/>
    </row>
    <row r="554" spans="3:6" ht="12.75">
      <c r="C554" s="160"/>
      <c r="D554" s="160"/>
      <c r="E554" s="160"/>
      <c r="F554" s="160"/>
    </row>
    <row r="555" spans="3:6" ht="12.75">
      <c r="C555" s="160"/>
      <c r="D555" s="160"/>
      <c r="E555" s="160"/>
      <c r="F555" s="160"/>
    </row>
    <row r="556" spans="3:6" ht="12.75">
      <c r="C556" s="160"/>
      <c r="D556" s="160"/>
      <c r="E556" s="160"/>
      <c r="F556" s="160"/>
    </row>
    <row r="557" spans="3:6" ht="12.75">
      <c r="C557" s="160"/>
      <c r="D557" s="160"/>
      <c r="E557" s="160"/>
      <c r="F557" s="160"/>
    </row>
    <row r="558" spans="3:6" ht="12.75">
      <c r="C558" s="160"/>
      <c r="D558" s="160"/>
      <c r="E558" s="160"/>
      <c r="F558" s="160"/>
    </row>
    <row r="559" spans="3:6" ht="12.75">
      <c r="C559" s="160"/>
      <c r="D559" s="160"/>
      <c r="E559" s="160"/>
      <c r="F559" s="160"/>
    </row>
    <row r="560" spans="3:6" ht="12.75">
      <c r="C560" s="160"/>
      <c r="D560" s="160"/>
      <c r="E560" s="160"/>
      <c r="F560" s="160"/>
    </row>
    <row r="561" spans="3:6" ht="12.75">
      <c r="C561" s="160"/>
      <c r="D561" s="160"/>
      <c r="E561" s="160"/>
      <c r="F561" s="160"/>
    </row>
    <row r="562" spans="3:6" ht="12.75">
      <c r="C562" s="160"/>
      <c r="D562" s="160"/>
      <c r="E562" s="160"/>
      <c r="F562" s="160"/>
    </row>
    <row r="563" spans="3:6" ht="12.75">
      <c r="C563" s="160"/>
      <c r="D563" s="160"/>
      <c r="E563" s="160"/>
      <c r="F563" s="160"/>
    </row>
    <row r="564" spans="3:6" ht="12.75">
      <c r="C564" s="160"/>
      <c r="D564" s="160"/>
      <c r="E564" s="160"/>
      <c r="F564" s="160"/>
    </row>
    <row r="565" spans="3:6" ht="12.75">
      <c r="C565" s="160"/>
      <c r="D565" s="160"/>
      <c r="E565" s="160"/>
      <c r="F565" s="160"/>
    </row>
    <row r="566" spans="3:6" ht="12.75">
      <c r="C566" s="160"/>
      <c r="D566" s="160"/>
      <c r="E566" s="160"/>
      <c r="F566" s="160"/>
    </row>
    <row r="567" spans="3:6" ht="12.75">
      <c r="C567" s="160"/>
      <c r="D567" s="160"/>
      <c r="E567" s="160"/>
      <c r="F567" s="160"/>
    </row>
    <row r="568" spans="3:6" ht="12.75">
      <c r="C568" s="160"/>
      <c r="D568" s="160"/>
      <c r="E568" s="160"/>
      <c r="F568" s="160"/>
    </row>
    <row r="569" spans="3:6" ht="12.75">
      <c r="C569" s="160"/>
      <c r="D569" s="160"/>
      <c r="E569" s="160"/>
      <c r="F569" s="160"/>
    </row>
    <row r="570" spans="3:6" ht="12.75">
      <c r="C570" s="160"/>
      <c r="D570" s="160"/>
      <c r="E570" s="160"/>
      <c r="F570" s="160"/>
    </row>
    <row r="571" spans="3:6" ht="12.75">
      <c r="C571" s="160"/>
      <c r="D571" s="160"/>
      <c r="E571" s="160"/>
      <c r="F571" s="160"/>
    </row>
    <row r="572" spans="3:6" ht="12.75">
      <c r="C572" s="160"/>
      <c r="D572" s="160"/>
      <c r="E572" s="160"/>
      <c r="F572" s="160"/>
    </row>
    <row r="573" spans="3:6" ht="12.75">
      <c r="C573" s="160"/>
      <c r="D573" s="160"/>
      <c r="E573" s="160"/>
      <c r="F573" s="160"/>
    </row>
    <row r="574" spans="3:6" ht="12.75">
      <c r="C574" s="160"/>
      <c r="D574" s="160"/>
      <c r="E574" s="160"/>
      <c r="F574" s="160"/>
    </row>
    <row r="575" spans="3:6" ht="12.75">
      <c r="C575" s="160"/>
      <c r="D575" s="160"/>
      <c r="E575" s="160"/>
      <c r="F575" s="160"/>
    </row>
    <row r="576" spans="3:6" ht="12.75">
      <c r="C576" s="160"/>
      <c r="D576" s="160"/>
      <c r="E576" s="160"/>
      <c r="F576" s="160"/>
    </row>
    <row r="577" spans="3:6" ht="12.75">
      <c r="C577" s="160"/>
      <c r="D577" s="160"/>
      <c r="E577" s="160"/>
      <c r="F577" s="160"/>
    </row>
    <row r="578" spans="3:6" ht="12.75">
      <c r="C578" s="160"/>
      <c r="D578" s="160"/>
      <c r="E578" s="160"/>
      <c r="F578" s="160"/>
    </row>
    <row r="579" spans="3:6" ht="12.75">
      <c r="C579" s="160"/>
      <c r="D579" s="160"/>
      <c r="E579" s="160"/>
      <c r="F579" s="160"/>
    </row>
    <row r="580" spans="3:6" ht="12.75">
      <c r="C580" s="160"/>
      <c r="D580" s="160"/>
      <c r="E580" s="160"/>
      <c r="F580" s="160"/>
    </row>
    <row r="581" spans="3:6" ht="12.75">
      <c r="C581" s="160"/>
      <c r="D581" s="160"/>
      <c r="E581" s="160"/>
      <c r="F581" s="160"/>
    </row>
    <row r="582" spans="3:6" ht="12.75">
      <c r="C582" s="160"/>
      <c r="D582" s="160"/>
      <c r="E582" s="160"/>
      <c r="F582" s="160"/>
    </row>
    <row r="583" spans="3:6" ht="12.75">
      <c r="C583" s="160"/>
      <c r="D583" s="160"/>
      <c r="E583" s="160"/>
      <c r="F583" s="160"/>
    </row>
    <row r="584" spans="3:6" ht="12.75">
      <c r="C584" s="160"/>
      <c r="D584" s="160"/>
      <c r="E584" s="160"/>
      <c r="F584" s="160"/>
    </row>
    <row r="585" spans="3:6" ht="12.75">
      <c r="C585" s="160"/>
      <c r="D585" s="160"/>
      <c r="E585" s="160"/>
      <c r="F585" s="160"/>
    </row>
    <row r="586" spans="3:6" ht="12.75">
      <c r="C586" s="160"/>
      <c r="D586" s="160"/>
      <c r="E586" s="160"/>
      <c r="F586" s="160"/>
    </row>
    <row r="587" spans="3:6" ht="12.75">
      <c r="C587" s="160"/>
      <c r="D587" s="160"/>
      <c r="E587" s="160"/>
      <c r="F587" s="160"/>
    </row>
    <row r="588" spans="3:6" ht="12.75">
      <c r="C588" s="160"/>
      <c r="D588" s="160"/>
      <c r="E588" s="160"/>
      <c r="F588" s="160"/>
    </row>
    <row r="589" spans="3:6" ht="12.75">
      <c r="C589" s="160"/>
      <c r="D589" s="160"/>
      <c r="E589" s="160"/>
      <c r="F589" s="160"/>
    </row>
    <row r="590" spans="3:6" ht="12.75">
      <c r="C590" s="160"/>
      <c r="D590" s="160"/>
      <c r="E590" s="160"/>
      <c r="F590" s="160"/>
    </row>
    <row r="591" spans="3:6" ht="12.75">
      <c r="C591" s="160"/>
      <c r="D591" s="160"/>
      <c r="E591" s="160"/>
      <c r="F591" s="160"/>
    </row>
    <row r="592" spans="3:6" ht="12.75">
      <c r="C592" s="160"/>
      <c r="D592" s="160"/>
      <c r="E592" s="160"/>
      <c r="F592" s="160"/>
    </row>
    <row r="593" spans="3:6" ht="12.75">
      <c r="C593" s="160"/>
      <c r="D593" s="160"/>
      <c r="E593" s="160"/>
      <c r="F593" s="160"/>
    </row>
    <row r="594" spans="3:6" ht="12.75">
      <c r="C594" s="160"/>
      <c r="D594" s="160"/>
      <c r="E594" s="160"/>
      <c r="F594" s="160"/>
    </row>
    <row r="595" spans="3:6" ht="12.75">
      <c r="C595" s="160"/>
      <c r="D595" s="160"/>
      <c r="E595" s="160"/>
      <c r="F595" s="160"/>
    </row>
    <row r="596" spans="3:6" ht="12.75">
      <c r="C596" s="160"/>
      <c r="D596" s="160"/>
      <c r="E596" s="160"/>
      <c r="F596" s="160"/>
    </row>
    <row r="597" spans="3:6" ht="12.75">
      <c r="C597" s="160"/>
      <c r="D597" s="160"/>
      <c r="E597" s="160"/>
      <c r="F597" s="160"/>
    </row>
    <row r="598" spans="3:6" ht="12.75">
      <c r="C598" s="160"/>
      <c r="D598" s="160"/>
      <c r="E598" s="160"/>
      <c r="F598" s="160"/>
    </row>
    <row r="599" spans="3:6" ht="12.75">
      <c r="C599" s="160"/>
      <c r="D599" s="160"/>
      <c r="E599" s="160"/>
      <c r="F599" s="160"/>
    </row>
    <row r="600" spans="3:6" ht="12.75">
      <c r="C600" s="160"/>
      <c r="D600" s="160"/>
      <c r="E600" s="160"/>
      <c r="F600" s="160"/>
    </row>
    <row r="601" spans="3:6" ht="12.75">
      <c r="C601" s="160"/>
      <c r="D601" s="160"/>
      <c r="E601" s="160"/>
      <c r="F601" s="160"/>
    </row>
    <row r="602" spans="3:6" ht="12.75">
      <c r="C602" s="160"/>
      <c r="D602" s="160"/>
      <c r="E602" s="160"/>
      <c r="F602" s="160"/>
    </row>
    <row r="603" spans="3:6" ht="12.75">
      <c r="C603" s="160"/>
      <c r="D603" s="160"/>
      <c r="E603" s="160"/>
      <c r="F603" s="160"/>
    </row>
    <row r="604" spans="3:6" ht="12.75">
      <c r="C604" s="160"/>
      <c r="D604" s="160"/>
      <c r="E604" s="160"/>
      <c r="F604" s="160"/>
    </row>
    <row r="605" spans="3:6" ht="12.75">
      <c r="C605" s="160"/>
      <c r="D605" s="160"/>
      <c r="E605" s="160"/>
      <c r="F605" s="160"/>
    </row>
    <row r="606" spans="3:6" ht="12.75">
      <c r="C606" s="160"/>
      <c r="D606" s="160"/>
      <c r="E606" s="160"/>
      <c r="F606" s="160"/>
    </row>
    <row r="607" spans="3:6" ht="12.75">
      <c r="C607" s="160"/>
      <c r="D607" s="160"/>
      <c r="E607" s="160"/>
      <c r="F607" s="160"/>
    </row>
    <row r="608" spans="3:6" ht="12.75">
      <c r="C608" s="160"/>
      <c r="D608" s="160"/>
      <c r="E608" s="160"/>
      <c r="F608" s="160"/>
    </row>
    <row r="609" spans="3:6" ht="12.75">
      <c r="C609" s="160"/>
      <c r="D609" s="160"/>
      <c r="E609" s="160"/>
      <c r="F609" s="160"/>
    </row>
    <row r="610" spans="3:6" ht="12.75">
      <c r="C610" s="160"/>
      <c r="D610" s="160"/>
      <c r="E610" s="160"/>
      <c r="F610" s="160"/>
    </row>
    <row r="611" spans="3:6" ht="12.75">
      <c r="C611" s="160"/>
      <c r="D611" s="160"/>
      <c r="E611" s="160"/>
      <c r="F611" s="160"/>
    </row>
    <row r="612" spans="3:6" ht="12.75">
      <c r="C612" s="160"/>
      <c r="D612" s="160"/>
      <c r="E612" s="160"/>
      <c r="F612" s="160"/>
    </row>
    <row r="613" spans="3:6" ht="12.75">
      <c r="C613" s="160"/>
      <c r="D613" s="160"/>
      <c r="E613" s="160"/>
      <c r="F613" s="160"/>
    </row>
    <row r="614" spans="3:6" ht="12.75">
      <c r="C614" s="160"/>
      <c r="D614" s="160"/>
      <c r="E614" s="160"/>
      <c r="F614" s="160"/>
    </row>
    <row r="615" spans="3:6" ht="12.75">
      <c r="C615" s="160"/>
      <c r="D615" s="160"/>
      <c r="E615" s="160"/>
      <c r="F615" s="160"/>
    </row>
    <row r="616" spans="3:6" ht="12.75">
      <c r="C616" s="160"/>
      <c r="D616" s="160"/>
      <c r="E616" s="160"/>
      <c r="F616" s="160"/>
    </row>
    <row r="617" spans="3:6" ht="12.75">
      <c r="C617" s="160"/>
      <c r="D617" s="160"/>
      <c r="E617" s="160"/>
      <c r="F617" s="160"/>
    </row>
    <row r="618" spans="3:6" ht="12.75">
      <c r="C618" s="160"/>
      <c r="D618" s="160"/>
      <c r="E618" s="160"/>
      <c r="F618" s="160"/>
    </row>
    <row r="619" spans="3:6" ht="12.75">
      <c r="C619" s="160"/>
      <c r="D619" s="160"/>
      <c r="E619" s="160"/>
      <c r="F619" s="160"/>
    </row>
    <row r="620" spans="3:6" ht="12.75">
      <c r="C620" s="160"/>
      <c r="D620" s="160"/>
      <c r="E620" s="160"/>
      <c r="F620" s="160"/>
    </row>
    <row r="621" spans="3:6" ht="12.75">
      <c r="C621" s="160"/>
      <c r="D621" s="160"/>
      <c r="E621" s="160"/>
      <c r="F621" s="160"/>
    </row>
    <row r="622" spans="3:6" ht="12.75">
      <c r="C622" s="160"/>
      <c r="D622" s="160"/>
      <c r="E622" s="160"/>
      <c r="F622" s="160"/>
    </row>
    <row r="623" spans="3:6" ht="12.75">
      <c r="C623" s="160"/>
      <c r="D623" s="160"/>
      <c r="E623" s="160"/>
      <c r="F623" s="160"/>
    </row>
  </sheetData>
  <sheetProtection/>
  <mergeCells count="16">
    <mergeCell ref="B146:C146"/>
    <mergeCell ref="B147:C147"/>
    <mergeCell ref="B148:C148"/>
    <mergeCell ref="C5:C6"/>
    <mergeCell ref="A5:A6"/>
    <mergeCell ref="A1:F1"/>
    <mergeCell ref="A2:F2"/>
    <mergeCell ref="D5:D6"/>
    <mergeCell ref="B5:B6"/>
    <mergeCell ref="A139:F139"/>
    <mergeCell ref="B142:C142"/>
    <mergeCell ref="B143:C143"/>
    <mergeCell ref="B144:C144"/>
    <mergeCell ref="B145:C145"/>
    <mergeCell ref="A140:F140"/>
    <mergeCell ref="A141:F141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5"/>
  <sheetViews>
    <sheetView zoomScalePageLayoutView="0" workbookViewId="0" topLeftCell="A6">
      <selection activeCell="A6" sqref="A6:I6"/>
    </sheetView>
  </sheetViews>
  <sheetFormatPr defaultColWidth="9.140625" defaultRowHeight="12.75"/>
  <cols>
    <col min="1" max="1" width="5.140625" style="1" customWidth="1"/>
    <col min="2" max="2" width="5.00390625" style="2" customWidth="1"/>
    <col min="3" max="3" width="5.140625" style="3" customWidth="1"/>
    <col min="4" max="4" width="4.57421875" style="4" customWidth="1"/>
    <col min="5" max="5" width="46.8515625" style="16" customWidth="1"/>
    <col min="6" max="6" width="47.57421875" style="6" hidden="1" customWidth="1"/>
    <col min="7" max="7" width="12.00390625" style="5" customWidth="1"/>
    <col min="8" max="8" width="12.7109375" style="5" customWidth="1"/>
    <col min="9" max="9" width="11.8515625" style="5" customWidth="1"/>
    <col min="10" max="40" width="9.140625" style="256" customWidth="1"/>
    <col min="41" max="16384" width="9.140625" style="5" customWidth="1"/>
  </cols>
  <sheetData>
    <row r="1" spans="1:6" s="256" customFormat="1" ht="0.75" customHeight="1" hidden="1">
      <c r="A1" s="260"/>
      <c r="B1" s="265"/>
      <c r="C1" s="266"/>
      <c r="D1" s="267"/>
      <c r="E1" s="268"/>
      <c r="F1" s="264"/>
    </row>
    <row r="2" spans="1:6" s="256" customFormat="1" ht="15" hidden="1">
      <c r="A2" s="260"/>
      <c r="B2" s="269"/>
      <c r="C2" s="266"/>
      <c r="D2" s="267"/>
      <c r="E2" s="268"/>
      <c r="F2" s="264"/>
    </row>
    <row r="3" spans="1:6" s="256" customFormat="1" ht="15" hidden="1">
      <c r="A3" s="260"/>
      <c r="B3" s="269"/>
      <c r="C3" s="266"/>
      <c r="D3" s="267"/>
      <c r="F3" s="264"/>
    </row>
    <row r="4" spans="1:6" s="256" customFormat="1" ht="15" hidden="1">
      <c r="A4" s="260"/>
      <c r="B4" s="269"/>
      <c r="C4" s="270"/>
      <c r="D4" s="20"/>
      <c r="E4" s="268"/>
      <c r="F4" s="264"/>
    </row>
    <row r="5" spans="1:9" s="256" customFormat="1" ht="18" hidden="1">
      <c r="A5" s="381"/>
      <c r="B5" s="381"/>
      <c r="C5" s="381"/>
      <c r="D5" s="381"/>
      <c r="E5" s="381"/>
      <c r="F5" s="381"/>
      <c r="G5" s="381"/>
      <c r="H5" s="381"/>
      <c r="I5" s="381"/>
    </row>
    <row r="6" spans="1:9" s="256" customFormat="1" ht="18">
      <c r="A6" s="381" t="s">
        <v>1</v>
      </c>
      <c r="B6" s="381"/>
      <c r="C6" s="381"/>
      <c r="D6" s="381"/>
      <c r="E6" s="381"/>
      <c r="F6" s="381"/>
      <c r="G6" s="381"/>
      <c r="H6" s="381"/>
      <c r="I6" s="381"/>
    </row>
    <row r="7" spans="1:9" s="256" customFormat="1" ht="34.5" customHeight="1">
      <c r="A7" s="378" t="s">
        <v>3</v>
      </c>
      <c r="B7" s="378"/>
      <c r="C7" s="378"/>
      <c r="D7" s="378"/>
      <c r="E7" s="378"/>
      <c r="F7" s="378"/>
      <c r="G7" s="378"/>
      <c r="H7" s="378"/>
      <c r="I7" s="378"/>
    </row>
    <row r="8" spans="1:7" s="256" customFormat="1" ht="15">
      <c r="A8" s="255" t="s">
        <v>2</v>
      </c>
      <c r="B8" s="257"/>
      <c r="C8" s="258"/>
      <c r="D8" s="258"/>
      <c r="E8" s="259"/>
      <c r="F8" s="255"/>
      <c r="G8" s="255"/>
    </row>
    <row r="9" spans="1:9" s="256" customFormat="1" ht="15.75" thickBot="1">
      <c r="A9" s="260"/>
      <c r="B9" s="261"/>
      <c r="C9" s="262"/>
      <c r="D9" s="262"/>
      <c r="E9" s="263"/>
      <c r="F9" s="264"/>
      <c r="H9" s="382" t="s">
        <v>4</v>
      </c>
      <c r="I9" s="382"/>
    </row>
    <row r="10" spans="1:9" s="256" customFormat="1" ht="15.75" thickBot="1">
      <c r="A10" s="383" t="s">
        <v>877</v>
      </c>
      <c r="B10" s="385" t="s">
        <v>676</v>
      </c>
      <c r="C10" s="387" t="s">
        <v>238</v>
      </c>
      <c r="D10" s="374" t="s">
        <v>239</v>
      </c>
      <c r="E10" s="376" t="s">
        <v>0</v>
      </c>
      <c r="F10" s="390" t="s">
        <v>237</v>
      </c>
      <c r="G10" s="379" t="s">
        <v>5</v>
      </c>
      <c r="H10" s="388" t="s">
        <v>106</v>
      </c>
      <c r="I10" s="389"/>
    </row>
    <row r="11" spans="1:9" s="256" customFormat="1" ht="24.75" thickBot="1">
      <c r="A11" s="384"/>
      <c r="B11" s="386"/>
      <c r="C11" s="386"/>
      <c r="D11" s="375"/>
      <c r="E11" s="377"/>
      <c r="F11" s="391"/>
      <c r="G11" s="380"/>
      <c r="H11" s="81" t="s">
        <v>228</v>
      </c>
      <c r="I11" s="82" t="s">
        <v>229</v>
      </c>
    </row>
    <row r="12" spans="1:9" s="256" customFormat="1" ht="15.75" thickBot="1">
      <c r="A12" s="64">
        <v>1</v>
      </c>
      <c r="B12" s="65">
        <v>2</v>
      </c>
      <c r="C12" s="65">
        <v>3</v>
      </c>
      <c r="D12" s="66">
        <v>4</v>
      </c>
      <c r="E12" s="67">
        <v>5</v>
      </c>
      <c r="F12" s="68"/>
      <c r="G12" s="67">
        <v>6</v>
      </c>
      <c r="H12" s="69">
        <v>7</v>
      </c>
      <c r="I12" s="70">
        <v>8</v>
      </c>
    </row>
    <row r="13" spans="1:40" ht="36.75" thickBot="1">
      <c r="A13" s="83">
        <v>2000</v>
      </c>
      <c r="B13" s="84" t="s">
        <v>240</v>
      </c>
      <c r="C13" s="85" t="s">
        <v>241</v>
      </c>
      <c r="D13" s="86" t="s">
        <v>241</v>
      </c>
      <c r="E13" s="87" t="s">
        <v>680</v>
      </c>
      <c r="F13" s="88"/>
      <c r="G13" s="347">
        <f>H13+I13-H311</f>
        <v>736416.2</v>
      </c>
      <c r="H13" s="348">
        <f>H14+H94+H147+H169+H218+H248+H279+H311</f>
        <v>658178.2</v>
      </c>
      <c r="I13" s="349">
        <f>I14+I119+I169+I147+I144+I218</f>
        <v>142238</v>
      </c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49.5">
      <c r="A14" s="73">
        <v>2100</v>
      </c>
      <c r="B14" s="21" t="s">
        <v>49</v>
      </c>
      <c r="C14" s="217" t="s">
        <v>860</v>
      </c>
      <c r="D14" s="218" t="s">
        <v>860</v>
      </c>
      <c r="E14" s="63" t="s">
        <v>681</v>
      </c>
      <c r="F14" s="74" t="s">
        <v>242</v>
      </c>
      <c r="G14" s="290">
        <f>H14+I14</f>
        <v>170950.2</v>
      </c>
      <c r="H14" s="281">
        <f>H16+H25+H36</f>
        <v>155950.2</v>
      </c>
      <c r="I14" s="282">
        <f>I16+I25+I36</f>
        <v>15000</v>
      </c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5">
      <c r="A15" s="54"/>
      <c r="B15" s="21"/>
      <c r="C15" s="217"/>
      <c r="D15" s="218"/>
      <c r="E15" s="47" t="s">
        <v>829</v>
      </c>
      <c r="F15" s="7"/>
      <c r="G15" s="283"/>
      <c r="H15" s="284"/>
      <c r="I15" s="28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48">
      <c r="A16" s="56">
        <v>2110</v>
      </c>
      <c r="B16" s="21" t="s">
        <v>49</v>
      </c>
      <c r="C16" s="77" t="s">
        <v>861</v>
      </c>
      <c r="D16" s="78" t="s">
        <v>860</v>
      </c>
      <c r="E16" s="48" t="s">
        <v>677</v>
      </c>
      <c r="F16" s="8" t="s">
        <v>243</v>
      </c>
      <c r="G16" s="289">
        <f>H16+I16</f>
        <v>115400</v>
      </c>
      <c r="H16" s="287">
        <f>H18</f>
        <v>112400</v>
      </c>
      <c r="I16" s="288">
        <f>I18</f>
        <v>3000</v>
      </c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5">
      <c r="A17" s="56"/>
      <c r="B17" s="21"/>
      <c r="C17" s="77"/>
      <c r="D17" s="78"/>
      <c r="E17" s="47" t="s">
        <v>830</v>
      </c>
      <c r="F17" s="8"/>
      <c r="G17" s="286"/>
      <c r="H17" s="287"/>
      <c r="I17" s="288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24">
      <c r="A18" s="56">
        <v>2111</v>
      </c>
      <c r="B18" s="22" t="s">
        <v>49</v>
      </c>
      <c r="C18" s="219" t="s">
        <v>861</v>
      </c>
      <c r="D18" s="220" t="s">
        <v>861</v>
      </c>
      <c r="E18" s="47" t="s">
        <v>678</v>
      </c>
      <c r="F18" s="9" t="s">
        <v>244</v>
      </c>
      <c r="G18" s="289">
        <f>H18+I18</f>
        <v>115400</v>
      </c>
      <c r="H18" s="279">
        <v>112400</v>
      </c>
      <c r="I18" s="280">
        <v>3000</v>
      </c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24">
      <c r="A19" s="56">
        <v>2112</v>
      </c>
      <c r="B19" s="22" t="s">
        <v>49</v>
      </c>
      <c r="C19" s="219" t="s">
        <v>861</v>
      </c>
      <c r="D19" s="220" t="s">
        <v>862</v>
      </c>
      <c r="E19" s="47" t="s">
        <v>245</v>
      </c>
      <c r="F19" s="9" t="s">
        <v>246</v>
      </c>
      <c r="G19" s="289"/>
      <c r="H19" s="279"/>
      <c r="I19" s="280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5">
      <c r="A20" s="56">
        <v>2113</v>
      </c>
      <c r="B20" s="22" t="s">
        <v>49</v>
      </c>
      <c r="C20" s="219" t="s">
        <v>861</v>
      </c>
      <c r="D20" s="220" t="s">
        <v>777</v>
      </c>
      <c r="E20" s="47" t="s">
        <v>249</v>
      </c>
      <c r="F20" s="9" t="s">
        <v>250</v>
      </c>
      <c r="G20" s="289"/>
      <c r="H20" s="279"/>
      <c r="I20" s="280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5">
      <c r="A21" s="56">
        <v>2120</v>
      </c>
      <c r="B21" s="21" t="s">
        <v>49</v>
      </c>
      <c r="C21" s="77" t="s">
        <v>862</v>
      </c>
      <c r="D21" s="78" t="s">
        <v>860</v>
      </c>
      <c r="E21" s="48" t="s">
        <v>251</v>
      </c>
      <c r="F21" s="10" t="s">
        <v>252</v>
      </c>
      <c r="G21" s="289"/>
      <c r="H21" s="279"/>
      <c r="I21" s="280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">
      <c r="A22" s="56"/>
      <c r="B22" s="21"/>
      <c r="C22" s="77"/>
      <c r="D22" s="78"/>
      <c r="E22" s="47" t="s">
        <v>830</v>
      </c>
      <c r="F22" s="8"/>
      <c r="G22" s="286"/>
      <c r="H22" s="287"/>
      <c r="I22" s="288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28.5">
      <c r="A23" s="56">
        <v>2121</v>
      </c>
      <c r="B23" s="22" t="s">
        <v>49</v>
      </c>
      <c r="C23" s="219" t="s">
        <v>862</v>
      </c>
      <c r="D23" s="220" t="s">
        <v>861</v>
      </c>
      <c r="E23" s="49" t="s">
        <v>679</v>
      </c>
      <c r="F23" s="9" t="s">
        <v>253</v>
      </c>
      <c r="G23" s="289"/>
      <c r="H23" s="279"/>
      <c r="I23" s="280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28.5">
      <c r="A24" s="56">
        <v>2122</v>
      </c>
      <c r="B24" s="22" t="s">
        <v>49</v>
      </c>
      <c r="C24" s="219" t="s">
        <v>862</v>
      </c>
      <c r="D24" s="220" t="s">
        <v>862</v>
      </c>
      <c r="E24" s="47" t="s">
        <v>254</v>
      </c>
      <c r="F24" s="9" t="s">
        <v>255</v>
      </c>
      <c r="G24" s="289"/>
      <c r="H24" s="279"/>
      <c r="I24" s="280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5">
      <c r="A25" s="56">
        <v>2130</v>
      </c>
      <c r="B25" s="21" t="s">
        <v>49</v>
      </c>
      <c r="C25" s="77" t="s">
        <v>777</v>
      </c>
      <c r="D25" s="78" t="s">
        <v>860</v>
      </c>
      <c r="E25" s="48" t="s">
        <v>256</v>
      </c>
      <c r="F25" s="11" t="s">
        <v>257</v>
      </c>
      <c r="G25" s="279">
        <f>H25</f>
        <v>5930.3</v>
      </c>
      <c r="H25" s="279">
        <f>H29</f>
        <v>5930.3</v>
      </c>
      <c r="I25" s="280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5">
      <c r="A26" s="56"/>
      <c r="B26" s="21"/>
      <c r="C26" s="77"/>
      <c r="D26" s="78"/>
      <c r="E26" s="47" t="s">
        <v>830</v>
      </c>
      <c r="F26" s="8"/>
      <c r="G26" s="287"/>
      <c r="H26" s="287"/>
      <c r="I26" s="288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24">
      <c r="A27" s="56">
        <v>2131</v>
      </c>
      <c r="B27" s="22" t="s">
        <v>49</v>
      </c>
      <c r="C27" s="219" t="s">
        <v>777</v>
      </c>
      <c r="D27" s="220" t="s">
        <v>861</v>
      </c>
      <c r="E27" s="47" t="s">
        <v>258</v>
      </c>
      <c r="F27" s="9" t="s">
        <v>259</v>
      </c>
      <c r="G27" s="279"/>
      <c r="H27" s="279"/>
      <c r="I27" s="280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24">
      <c r="A28" s="56">
        <v>2132</v>
      </c>
      <c r="B28" s="22" t="s">
        <v>49</v>
      </c>
      <c r="C28" s="219">
        <v>3</v>
      </c>
      <c r="D28" s="220">
        <v>2</v>
      </c>
      <c r="E28" s="47" t="s">
        <v>260</v>
      </c>
      <c r="F28" s="9" t="s">
        <v>261</v>
      </c>
      <c r="G28" s="279"/>
      <c r="H28" s="279"/>
      <c r="I28" s="280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5">
      <c r="A29" s="56">
        <v>2133</v>
      </c>
      <c r="B29" s="22" t="s">
        <v>49</v>
      </c>
      <c r="C29" s="219">
        <v>3</v>
      </c>
      <c r="D29" s="220">
        <v>3</v>
      </c>
      <c r="E29" s="47" t="s">
        <v>262</v>
      </c>
      <c r="F29" s="9" t="s">
        <v>263</v>
      </c>
      <c r="G29" s="279">
        <f>H29</f>
        <v>5930.3</v>
      </c>
      <c r="H29" s="279">
        <v>5930.3</v>
      </c>
      <c r="I29" s="280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24">
      <c r="A30" s="56">
        <v>2140</v>
      </c>
      <c r="B30" s="21" t="s">
        <v>49</v>
      </c>
      <c r="C30" s="77">
        <v>4</v>
      </c>
      <c r="D30" s="78">
        <v>0</v>
      </c>
      <c r="E30" s="48" t="s">
        <v>264</v>
      </c>
      <c r="F30" s="8" t="s">
        <v>265</v>
      </c>
      <c r="G30" s="279"/>
      <c r="H30" s="279"/>
      <c r="I30" s="280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5">
      <c r="A31" s="56"/>
      <c r="B31" s="21"/>
      <c r="C31" s="77"/>
      <c r="D31" s="78"/>
      <c r="E31" s="47" t="s">
        <v>830</v>
      </c>
      <c r="F31" s="8"/>
      <c r="G31" s="287"/>
      <c r="H31" s="287"/>
      <c r="I31" s="288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5">
      <c r="A32" s="56">
        <v>2141</v>
      </c>
      <c r="B32" s="22" t="s">
        <v>49</v>
      </c>
      <c r="C32" s="219">
        <v>4</v>
      </c>
      <c r="D32" s="220">
        <v>1</v>
      </c>
      <c r="E32" s="47" t="s">
        <v>266</v>
      </c>
      <c r="F32" s="12" t="s">
        <v>267</v>
      </c>
      <c r="G32" s="279"/>
      <c r="H32" s="279"/>
      <c r="I32" s="280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36">
      <c r="A33" s="56">
        <v>2150</v>
      </c>
      <c r="B33" s="21" t="s">
        <v>49</v>
      </c>
      <c r="C33" s="77">
        <v>5</v>
      </c>
      <c r="D33" s="78">
        <v>0</v>
      </c>
      <c r="E33" s="48" t="s">
        <v>268</v>
      </c>
      <c r="F33" s="8" t="s">
        <v>269</v>
      </c>
      <c r="G33" s="279"/>
      <c r="H33" s="279"/>
      <c r="I33" s="280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5">
      <c r="A34" s="56"/>
      <c r="B34" s="21"/>
      <c r="C34" s="77"/>
      <c r="D34" s="78"/>
      <c r="E34" s="47" t="s">
        <v>830</v>
      </c>
      <c r="F34" s="8"/>
      <c r="G34" s="287"/>
      <c r="H34" s="287"/>
      <c r="I34" s="288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24">
      <c r="A35" s="56">
        <v>2151</v>
      </c>
      <c r="B35" s="22" t="s">
        <v>49</v>
      </c>
      <c r="C35" s="219">
        <v>5</v>
      </c>
      <c r="D35" s="220">
        <v>1</v>
      </c>
      <c r="E35" s="47" t="s">
        <v>270</v>
      </c>
      <c r="F35" s="12" t="s">
        <v>271</v>
      </c>
      <c r="G35" s="279"/>
      <c r="H35" s="279"/>
      <c r="I35" s="280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28.5">
      <c r="A36" s="56">
        <v>2160</v>
      </c>
      <c r="B36" s="21" t="s">
        <v>49</v>
      </c>
      <c r="C36" s="77">
        <v>6</v>
      </c>
      <c r="D36" s="78">
        <v>0</v>
      </c>
      <c r="E36" s="48" t="s">
        <v>272</v>
      </c>
      <c r="F36" s="8" t="s">
        <v>273</v>
      </c>
      <c r="G36" s="279">
        <v>49619.9</v>
      </c>
      <c r="H36" s="279">
        <f>H38</f>
        <v>37619.9</v>
      </c>
      <c r="I36" s="280">
        <f>I38</f>
        <v>12000</v>
      </c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5">
      <c r="A37" s="56"/>
      <c r="B37" s="21"/>
      <c r="C37" s="77"/>
      <c r="D37" s="78"/>
      <c r="E37" s="47" t="s">
        <v>830</v>
      </c>
      <c r="F37" s="8"/>
      <c r="G37" s="287"/>
      <c r="H37" s="287"/>
      <c r="I37" s="288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24">
      <c r="A38" s="56">
        <v>2161</v>
      </c>
      <c r="B38" s="22" t="s">
        <v>49</v>
      </c>
      <c r="C38" s="219">
        <v>6</v>
      </c>
      <c r="D38" s="220">
        <v>1</v>
      </c>
      <c r="E38" s="47" t="s">
        <v>274</v>
      </c>
      <c r="F38" s="9" t="s">
        <v>275</v>
      </c>
      <c r="G38" s="279">
        <v>49619.9</v>
      </c>
      <c r="H38" s="279">
        <v>37619.9</v>
      </c>
      <c r="I38" s="280">
        <v>12000</v>
      </c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5">
      <c r="A39" s="56">
        <v>2170</v>
      </c>
      <c r="B39" s="21" t="s">
        <v>49</v>
      </c>
      <c r="C39" s="77">
        <v>7</v>
      </c>
      <c r="D39" s="78">
        <v>0</v>
      </c>
      <c r="E39" s="48" t="s">
        <v>100</v>
      </c>
      <c r="F39" s="9"/>
      <c r="G39" s="289"/>
      <c r="H39" s="279"/>
      <c r="I39" s="280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0.75" customHeight="1">
      <c r="A40" s="56"/>
      <c r="B40" s="21"/>
      <c r="C40" s="77"/>
      <c r="D40" s="78"/>
      <c r="E40" s="47" t="s">
        <v>830</v>
      </c>
      <c r="F40" s="8"/>
      <c r="G40" s="286"/>
      <c r="H40" s="287"/>
      <c r="I40" s="288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0.75" customHeight="1" hidden="1">
      <c r="A41" s="56">
        <v>2171</v>
      </c>
      <c r="B41" s="22" t="s">
        <v>49</v>
      </c>
      <c r="C41" s="219">
        <v>7</v>
      </c>
      <c r="D41" s="220">
        <v>1</v>
      </c>
      <c r="E41" s="47" t="s">
        <v>100</v>
      </c>
      <c r="F41" s="9"/>
      <c r="G41" s="289"/>
      <c r="H41" s="279"/>
      <c r="I41" s="280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36" hidden="1">
      <c r="A42" s="56">
        <v>2180</v>
      </c>
      <c r="B42" s="21" t="s">
        <v>49</v>
      </c>
      <c r="C42" s="77">
        <v>8</v>
      </c>
      <c r="D42" s="78">
        <v>0</v>
      </c>
      <c r="E42" s="48" t="s">
        <v>276</v>
      </c>
      <c r="F42" s="8" t="s">
        <v>277</v>
      </c>
      <c r="G42" s="289"/>
      <c r="H42" s="279"/>
      <c r="I42" s="280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5" hidden="1">
      <c r="A43" s="56"/>
      <c r="B43" s="21"/>
      <c r="C43" s="77"/>
      <c r="D43" s="78"/>
      <c r="E43" s="47" t="s">
        <v>830</v>
      </c>
      <c r="F43" s="8"/>
      <c r="G43" s="286"/>
      <c r="H43" s="287"/>
      <c r="I43" s="288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28.5" hidden="1">
      <c r="A44" s="56">
        <v>2181</v>
      </c>
      <c r="B44" s="22" t="s">
        <v>49</v>
      </c>
      <c r="C44" s="219">
        <v>8</v>
      </c>
      <c r="D44" s="220">
        <v>1</v>
      </c>
      <c r="E44" s="47" t="s">
        <v>276</v>
      </c>
      <c r="F44" s="12" t="s">
        <v>278</v>
      </c>
      <c r="G44" s="289"/>
      <c r="H44" s="279"/>
      <c r="I44" s="280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5" hidden="1">
      <c r="A45" s="56"/>
      <c r="B45" s="22"/>
      <c r="C45" s="219"/>
      <c r="D45" s="220"/>
      <c r="E45" s="93" t="s">
        <v>830</v>
      </c>
      <c r="F45" s="12"/>
      <c r="G45" s="289"/>
      <c r="H45" s="279"/>
      <c r="I45" s="280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5" hidden="1">
      <c r="A46" s="56">
        <v>2182</v>
      </c>
      <c r="B46" s="22" t="s">
        <v>49</v>
      </c>
      <c r="C46" s="219">
        <v>8</v>
      </c>
      <c r="D46" s="220">
        <v>1</v>
      </c>
      <c r="E46" s="93" t="s">
        <v>833</v>
      </c>
      <c r="F46" s="12"/>
      <c r="G46" s="289"/>
      <c r="H46" s="279"/>
      <c r="I46" s="280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5" hidden="1">
      <c r="A47" s="56">
        <v>2183</v>
      </c>
      <c r="B47" s="22" t="s">
        <v>49</v>
      </c>
      <c r="C47" s="219">
        <v>8</v>
      </c>
      <c r="D47" s="220">
        <v>1</v>
      </c>
      <c r="E47" s="93" t="s">
        <v>834</v>
      </c>
      <c r="F47" s="12"/>
      <c r="G47" s="289"/>
      <c r="H47" s="279"/>
      <c r="I47" s="280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24" hidden="1">
      <c r="A48" s="56">
        <v>2184</v>
      </c>
      <c r="B48" s="22" t="s">
        <v>49</v>
      </c>
      <c r="C48" s="219">
        <v>8</v>
      </c>
      <c r="D48" s="220">
        <v>1</v>
      </c>
      <c r="E48" s="93" t="s">
        <v>835</v>
      </c>
      <c r="F48" s="12"/>
      <c r="G48" s="289"/>
      <c r="H48" s="279"/>
      <c r="I48" s="280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5" hidden="1">
      <c r="A49" s="56">
        <v>2185</v>
      </c>
      <c r="B49" s="22" t="s">
        <v>49</v>
      </c>
      <c r="C49" s="219">
        <v>8</v>
      </c>
      <c r="D49" s="220">
        <v>1</v>
      </c>
      <c r="E49" s="93"/>
      <c r="F49" s="12"/>
      <c r="G49" s="289"/>
      <c r="H49" s="279"/>
      <c r="I49" s="280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24.75" hidden="1">
      <c r="A50" s="71">
        <v>2200</v>
      </c>
      <c r="B50" s="21" t="s">
        <v>50</v>
      </c>
      <c r="C50" s="77">
        <v>0</v>
      </c>
      <c r="D50" s="78">
        <v>0</v>
      </c>
      <c r="E50" s="63" t="s">
        <v>682</v>
      </c>
      <c r="F50" s="72" t="s">
        <v>279</v>
      </c>
      <c r="G50" s="290"/>
      <c r="H50" s="291"/>
      <c r="I50" s="292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5" hidden="1">
      <c r="A51" s="54"/>
      <c r="B51" s="21"/>
      <c r="C51" s="217"/>
      <c r="D51" s="218"/>
      <c r="E51" s="47" t="s">
        <v>829</v>
      </c>
      <c r="F51" s="7"/>
      <c r="G51" s="283"/>
      <c r="H51" s="284"/>
      <c r="I51" s="28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" hidden="1">
      <c r="A52" s="56">
        <v>2210</v>
      </c>
      <c r="B52" s="21" t="s">
        <v>50</v>
      </c>
      <c r="C52" s="219">
        <v>1</v>
      </c>
      <c r="D52" s="220">
        <v>0</v>
      </c>
      <c r="E52" s="48" t="s">
        <v>280</v>
      </c>
      <c r="F52" s="13" t="s">
        <v>281</v>
      </c>
      <c r="G52" s="289"/>
      <c r="H52" s="279"/>
      <c r="I52" s="280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" hidden="1">
      <c r="A53" s="56"/>
      <c r="B53" s="21"/>
      <c r="C53" s="77"/>
      <c r="D53" s="78"/>
      <c r="E53" s="47" t="s">
        <v>830</v>
      </c>
      <c r="F53" s="8"/>
      <c r="G53" s="286"/>
      <c r="H53" s="287"/>
      <c r="I53" s="288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 hidden="1">
      <c r="A54" s="56">
        <v>2211</v>
      </c>
      <c r="B54" s="22" t="s">
        <v>50</v>
      </c>
      <c r="C54" s="219">
        <v>1</v>
      </c>
      <c r="D54" s="220">
        <v>1</v>
      </c>
      <c r="E54" s="47" t="s">
        <v>282</v>
      </c>
      <c r="F54" s="12" t="s">
        <v>283</v>
      </c>
      <c r="G54" s="289"/>
      <c r="H54" s="279"/>
      <c r="I54" s="280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" hidden="1">
      <c r="A55" s="56">
        <v>2220</v>
      </c>
      <c r="B55" s="21" t="s">
        <v>50</v>
      </c>
      <c r="C55" s="77">
        <v>2</v>
      </c>
      <c r="D55" s="78">
        <v>0</v>
      </c>
      <c r="E55" s="48" t="s">
        <v>284</v>
      </c>
      <c r="F55" s="13" t="s">
        <v>285</v>
      </c>
      <c r="G55" s="289"/>
      <c r="H55" s="279"/>
      <c r="I55" s="280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" hidden="1">
      <c r="A56" s="56"/>
      <c r="B56" s="21"/>
      <c r="C56" s="77"/>
      <c r="D56" s="78"/>
      <c r="E56" s="47" t="s">
        <v>830</v>
      </c>
      <c r="F56" s="8"/>
      <c r="G56" s="286"/>
      <c r="H56" s="287"/>
      <c r="I56" s="288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4.25" customHeight="1" hidden="1">
      <c r="A57" s="56">
        <v>2221</v>
      </c>
      <c r="B57" s="22" t="s">
        <v>50</v>
      </c>
      <c r="C57" s="219">
        <v>2</v>
      </c>
      <c r="D57" s="220">
        <v>1</v>
      </c>
      <c r="E57" s="47" t="s">
        <v>286</v>
      </c>
      <c r="F57" s="12" t="s">
        <v>287</v>
      </c>
      <c r="G57" s="289"/>
      <c r="H57" s="279"/>
      <c r="I57" s="280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 hidden="1">
      <c r="A58" s="56">
        <v>2230</v>
      </c>
      <c r="B58" s="21" t="s">
        <v>50</v>
      </c>
      <c r="C58" s="219">
        <v>3</v>
      </c>
      <c r="D58" s="220">
        <v>0</v>
      </c>
      <c r="E58" s="48" t="s">
        <v>288</v>
      </c>
      <c r="F58" s="13" t="s">
        <v>289</v>
      </c>
      <c r="G58" s="289"/>
      <c r="H58" s="279"/>
      <c r="I58" s="280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 hidden="1">
      <c r="A59" s="56"/>
      <c r="B59" s="21"/>
      <c r="C59" s="77"/>
      <c r="D59" s="78"/>
      <c r="E59" s="47" t="s">
        <v>830</v>
      </c>
      <c r="F59" s="8"/>
      <c r="G59" s="286"/>
      <c r="H59" s="287"/>
      <c r="I59" s="288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 hidden="1">
      <c r="A60" s="56">
        <v>2231</v>
      </c>
      <c r="B60" s="22" t="s">
        <v>50</v>
      </c>
      <c r="C60" s="219">
        <v>3</v>
      </c>
      <c r="D60" s="220">
        <v>1</v>
      </c>
      <c r="E60" s="47" t="s">
        <v>290</v>
      </c>
      <c r="F60" s="12" t="s">
        <v>291</v>
      </c>
      <c r="G60" s="289"/>
      <c r="H60" s="279"/>
      <c r="I60" s="280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24" hidden="1">
      <c r="A61" s="56">
        <v>2240</v>
      </c>
      <c r="B61" s="21" t="s">
        <v>50</v>
      </c>
      <c r="C61" s="77">
        <v>4</v>
      </c>
      <c r="D61" s="78">
        <v>0</v>
      </c>
      <c r="E61" s="48" t="s">
        <v>292</v>
      </c>
      <c r="F61" s="8" t="s">
        <v>293</v>
      </c>
      <c r="G61" s="289"/>
      <c r="H61" s="279"/>
      <c r="I61" s="280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 hidden="1">
      <c r="A62" s="56"/>
      <c r="B62" s="21"/>
      <c r="C62" s="77"/>
      <c r="D62" s="78"/>
      <c r="E62" s="47" t="s">
        <v>830</v>
      </c>
      <c r="F62" s="8"/>
      <c r="G62" s="286"/>
      <c r="H62" s="287"/>
      <c r="I62" s="288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24" hidden="1">
      <c r="A63" s="56">
        <v>2241</v>
      </c>
      <c r="B63" s="22" t="s">
        <v>50</v>
      </c>
      <c r="C63" s="219">
        <v>4</v>
      </c>
      <c r="D63" s="220">
        <v>1</v>
      </c>
      <c r="E63" s="47" t="s">
        <v>292</v>
      </c>
      <c r="F63" s="12" t="s">
        <v>293</v>
      </c>
      <c r="G63" s="289"/>
      <c r="H63" s="279"/>
      <c r="I63" s="280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5" hidden="1">
      <c r="A64" s="56"/>
      <c r="B64" s="21"/>
      <c r="C64" s="77"/>
      <c r="D64" s="78"/>
      <c r="E64" s="47" t="s">
        <v>830</v>
      </c>
      <c r="F64" s="8"/>
      <c r="G64" s="286"/>
      <c r="H64" s="287"/>
      <c r="I64" s="288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5" hidden="1">
      <c r="A65" s="56">
        <v>2250</v>
      </c>
      <c r="B65" s="21" t="s">
        <v>50</v>
      </c>
      <c r="C65" s="77">
        <v>5</v>
      </c>
      <c r="D65" s="78">
        <v>0</v>
      </c>
      <c r="E65" s="48" t="s">
        <v>294</v>
      </c>
      <c r="F65" s="8" t="s">
        <v>295</v>
      </c>
      <c r="G65" s="289"/>
      <c r="H65" s="279"/>
      <c r="I65" s="280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23.25" customHeight="1" hidden="1">
      <c r="A66" s="56"/>
      <c r="B66" s="21"/>
      <c r="C66" s="77"/>
      <c r="D66" s="78"/>
      <c r="E66" s="47" t="s">
        <v>830</v>
      </c>
      <c r="F66" s="8"/>
      <c r="G66" s="286"/>
      <c r="H66" s="287"/>
      <c r="I66" s="288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24.75" customHeight="1" hidden="1">
      <c r="A67" s="56">
        <v>2251</v>
      </c>
      <c r="B67" s="22" t="s">
        <v>50</v>
      </c>
      <c r="C67" s="219">
        <v>5</v>
      </c>
      <c r="D67" s="220">
        <v>1</v>
      </c>
      <c r="E67" s="47" t="s">
        <v>294</v>
      </c>
      <c r="F67" s="12" t="s">
        <v>296</v>
      </c>
      <c r="G67" s="289"/>
      <c r="H67" s="279"/>
      <c r="I67" s="280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31.5" customHeight="1" hidden="1">
      <c r="A68" s="71">
        <v>2300</v>
      </c>
      <c r="B68" s="23" t="s">
        <v>51</v>
      </c>
      <c r="C68" s="77">
        <v>0</v>
      </c>
      <c r="D68" s="78">
        <v>0</v>
      </c>
      <c r="E68" s="75" t="s">
        <v>683</v>
      </c>
      <c r="F68" s="72" t="s">
        <v>297</v>
      </c>
      <c r="G68" s="290"/>
      <c r="H68" s="291"/>
      <c r="I68" s="292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30.75" customHeight="1" hidden="1">
      <c r="A69" s="54"/>
      <c r="B69" s="21"/>
      <c r="C69" s="217"/>
      <c r="D69" s="218"/>
      <c r="E69" s="47" t="s">
        <v>829</v>
      </c>
      <c r="F69" s="7"/>
      <c r="G69" s="283"/>
      <c r="H69" s="284"/>
      <c r="I69" s="28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25.5" customHeight="1" hidden="1">
      <c r="A70" s="56">
        <v>2310</v>
      </c>
      <c r="B70" s="23" t="s">
        <v>51</v>
      </c>
      <c r="C70" s="77">
        <v>1</v>
      </c>
      <c r="D70" s="78">
        <v>0</v>
      </c>
      <c r="E70" s="48" t="s">
        <v>762</v>
      </c>
      <c r="F70" s="8" t="s">
        <v>299</v>
      </c>
      <c r="G70" s="289"/>
      <c r="H70" s="279"/>
      <c r="I70" s="280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26.25" customHeight="1" hidden="1">
      <c r="A71" s="56"/>
      <c r="B71" s="21"/>
      <c r="C71" s="77"/>
      <c r="D71" s="78"/>
      <c r="E71" s="47" t="s">
        <v>830</v>
      </c>
      <c r="F71" s="8"/>
      <c r="G71" s="286"/>
      <c r="H71" s="287"/>
      <c r="I71" s="288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22.5" customHeight="1" hidden="1">
      <c r="A72" s="56">
        <v>2311</v>
      </c>
      <c r="B72" s="24" t="s">
        <v>51</v>
      </c>
      <c r="C72" s="219">
        <v>1</v>
      </c>
      <c r="D72" s="220">
        <v>1</v>
      </c>
      <c r="E72" s="47" t="s">
        <v>298</v>
      </c>
      <c r="F72" s="12" t="s">
        <v>300</v>
      </c>
      <c r="G72" s="289"/>
      <c r="H72" s="279"/>
      <c r="I72" s="280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0.75" customHeight="1">
      <c r="A73" s="56">
        <v>2312</v>
      </c>
      <c r="B73" s="24" t="s">
        <v>51</v>
      </c>
      <c r="C73" s="219">
        <v>1</v>
      </c>
      <c r="D73" s="220">
        <v>2</v>
      </c>
      <c r="E73" s="47" t="s">
        <v>763</v>
      </c>
      <c r="F73" s="12"/>
      <c r="G73" s="289"/>
      <c r="H73" s="279"/>
      <c r="I73" s="280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25.5" customHeight="1" hidden="1">
      <c r="A74" s="56">
        <v>2313</v>
      </c>
      <c r="B74" s="24" t="s">
        <v>51</v>
      </c>
      <c r="C74" s="219">
        <v>1</v>
      </c>
      <c r="D74" s="220">
        <v>3</v>
      </c>
      <c r="E74" s="47" t="s">
        <v>764</v>
      </c>
      <c r="F74" s="12"/>
      <c r="G74" s="289"/>
      <c r="H74" s="279"/>
      <c r="I74" s="280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20.25" customHeight="1" hidden="1">
      <c r="A75" s="56">
        <v>2320</v>
      </c>
      <c r="B75" s="23" t="s">
        <v>51</v>
      </c>
      <c r="C75" s="77">
        <v>2</v>
      </c>
      <c r="D75" s="78">
        <v>0</v>
      </c>
      <c r="E75" s="48" t="s">
        <v>765</v>
      </c>
      <c r="F75" s="8" t="s">
        <v>301</v>
      </c>
      <c r="G75" s="289"/>
      <c r="H75" s="279"/>
      <c r="I75" s="280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23.25" customHeight="1" hidden="1">
      <c r="A76" s="56"/>
      <c r="B76" s="21"/>
      <c r="C76" s="77"/>
      <c r="D76" s="78"/>
      <c r="E76" s="47" t="s">
        <v>830</v>
      </c>
      <c r="F76" s="8"/>
      <c r="G76" s="286"/>
      <c r="H76" s="287"/>
      <c r="I76" s="288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27" customHeight="1" hidden="1">
      <c r="A77" s="56">
        <v>2321</v>
      </c>
      <c r="B77" s="24" t="s">
        <v>51</v>
      </c>
      <c r="C77" s="219">
        <v>2</v>
      </c>
      <c r="D77" s="220">
        <v>1</v>
      </c>
      <c r="E77" s="47" t="s">
        <v>766</v>
      </c>
      <c r="F77" s="12" t="s">
        <v>302</v>
      </c>
      <c r="G77" s="289"/>
      <c r="H77" s="279"/>
      <c r="I77" s="280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31.5" customHeight="1" hidden="1">
      <c r="A78" s="56">
        <v>2330</v>
      </c>
      <c r="B78" s="23" t="s">
        <v>51</v>
      </c>
      <c r="C78" s="77">
        <v>3</v>
      </c>
      <c r="D78" s="78">
        <v>0</v>
      </c>
      <c r="E78" s="48" t="s">
        <v>767</v>
      </c>
      <c r="F78" s="8" t="s">
        <v>303</v>
      </c>
      <c r="G78" s="289"/>
      <c r="H78" s="279"/>
      <c r="I78" s="280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8.75" customHeight="1" hidden="1">
      <c r="A79" s="56"/>
      <c r="B79" s="21"/>
      <c r="C79" s="77"/>
      <c r="D79" s="78"/>
      <c r="E79" s="47" t="s">
        <v>830</v>
      </c>
      <c r="F79" s="8"/>
      <c r="G79" s="286"/>
      <c r="H79" s="287"/>
      <c r="I79" s="288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24.75" customHeight="1" hidden="1">
      <c r="A80" s="56">
        <v>2331</v>
      </c>
      <c r="B80" s="24" t="s">
        <v>51</v>
      </c>
      <c r="C80" s="219">
        <v>3</v>
      </c>
      <c r="D80" s="220">
        <v>1</v>
      </c>
      <c r="E80" s="47" t="s">
        <v>304</v>
      </c>
      <c r="F80" s="12" t="s">
        <v>305</v>
      </c>
      <c r="G80" s="289"/>
      <c r="H80" s="279"/>
      <c r="I80" s="280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27.75" customHeight="1" hidden="1">
      <c r="A81" s="56">
        <v>2332</v>
      </c>
      <c r="B81" s="24" t="s">
        <v>51</v>
      </c>
      <c r="C81" s="219">
        <v>3</v>
      </c>
      <c r="D81" s="220">
        <v>2</v>
      </c>
      <c r="E81" s="47" t="s">
        <v>768</v>
      </c>
      <c r="F81" s="12"/>
      <c r="G81" s="289"/>
      <c r="H81" s="279"/>
      <c r="I81" s="280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21" customHeight="1" hidden="1">
      <c r="A82" s="56">
        <v>2340</v>
      </c>
      <c r="B82" s="23" t="s">
        <v>51</v>
      </c>
      <c r="C82" s="77">
        <v>4</v>
      </c>
      <c r="D82" s="78">
        <v>0</v>
      </c>
      <c r="E82" s="48" t="s">
        <v>769</v>
      </c>
      <c r="F82" s="12"/>
      <c r="G82" s="289"/>
      <c r="H82" s="279"/>
      <c r="I82" s="280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24.75" customHeight="1" hidden="1">
      <c r="A83" s="56"/>
      <c r="B83" s="21"/>
      <c r="C83" s="77"/>
      <c r="D83" s="78"/>
      <c r="E83" s="47" t="s">
        <v>830</v>
      </c>
      <c r="F83" s="8"/>
      <c r="G83" s="286"/>
      <c r="H83" s="287"/>
      <c r="I83" s="288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19.5" customHeight="1" hidden="1">
      <c r="A84" s="56">
        <v>2341</v>
      </c>
      <c r="B84" s="24" t="s">
        <v>51</v>
      </c>
      <c r="C84" s="219">
        <v>4</v>
      </c>
      <c r="D84" s="220">
        <v>1</v>
      </c>
      <c r="E84" s="47" t="s">
        <v>769</v>
      </c>
      <c r="F84" s="12"/>
      <c r="G84" s="289"/>
      <c r="H84" s="279"/>
      <c r="I84" s="280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22.5" customHeight="1" hidden="1">
      <c r="A85" s="56">
        <v>2350</v>
      </c>
      <c r="B85" s="23" t="s">
        <v>51</v>
      </c>
      <c r="C85" s="77">
        <v>5</v>
      </c>
      <c r="D85" s="78">
        <v>0</v>
      </c>
      <c r="E85" s="48" t="s">
        <v>306</v>
      </c>
      <c r="F85" s="8" t="s">
        <v>307</v>
      </c>
      <c r="G85" s="289"/>
      <c r="H85" s="279"/>
      <c r="I85" s="280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24.75" customHeight="1" hidden="1">
      <c r="A86" s="56"/>
      <c r="B86" s="21"/>
      <c r="C86" s="77"/>
      <c r="D86" s="78"/>
      <c r="E86" s="47" t="s">
        <v>830</v>
      </c>
      <c r="F86" s="8"/>
      <c r="G86" s="286"/>
      <c r="H86" s="287"/>
      <c r="I86" s="288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21" customHeight="1" hidden="1">
      <c r="A87" s="56">
        <v>2351</v>
      </c>
      <c r="B87" s="24" t="s">
        <v>51</v>
      </c>
      <c r="C87" s="219">
        <v>5</v>
      </c>
      <c r="D87" s="220">
        <v>1</v>
      </c>
      <c r="E87" s="47" t="s">
        <v>308</v>
      </c>
      <c r="F87" s="12" t="s">
        <v>307</v>
      </c>
      <c r="G87" s="289"/>
      <c r="H87" s="279"/>
      <c r="I87" s="280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18" customHeight="1" hidden="1">
      <c r="A88" s="56">
        <v>2360</v>
      </c>
      <c r="B88" s="23" t="s">
        <v>51</v>
      </c>
      <c r="C88" s="77">
        <v>6</v>
      </c>
      <c r="D88" s="78">
        <v>0</v>
      </c>
      <c r="E88" s="48" t="s">
        <v>842</v>
      </c>
      <c r="F88" s="8" t="s">
        <v>309</v>
      </c>
      <c r="G88" s="289"/>
      <c r="H88" s="279"/>
      <c r="I88" s="280"/>
      <c r="AF88" s="5"/>
      <c r="AG88" s="5"/>
      <c r="AH88" s="5"/>
      <c r="AI88" s="5"/>
      <c r="AJ88" s="5"/>
      <c r="AK88" s="5"/>
      <c r="AL88" s="5"/>
      <c r="AM88" s="5"/>
      <c r="AN88" s="5"/>
    </row>
    <row r="89" spans="1:40" ht="18" customHeight="1" hidden="1">
      <c r="A89" s="56"/>
      <c r="B89" s="21"/>
      <c r="C89" s="77"/>
      <c r="D89" s="78"/>
      <c r="E89" s="47" t="s">
        <v>830</v>
      </c>
      <c r="F89" s="8"/>
      <c r="G89" s="286"/>
      <c r="H89" s="287"/>
      <c r="I89" s="288"/>
      <c r="AF89" s="5"/>
      <c r="AG89" s="5"/>
      <c r="AH89" s="5"/>
      <c r="AI89" s="5"/>
      <c r="AJ89" s="5"/>
      <c r="AK89" s="5"/>
      <c r="AL89" s="5"/>
      <c r="AM89" s="5"/>
      <c r="AN89" s="5"/>
    </row>
    <row r="90" spans="1:40" ht="18" customHeight="1" hidden="1">
      <c r="A90" s="56">
        <v>2361</v>
      </c>
      <c r="B90" s="24" t="s">
        <v>51</v>
      </c>
      <c r="C90" s="219">
        <v>6</v>
      </c>
      <c r="D90" s="220">
        <v>1</v>
      </c>
      <c r="E90" s="47" t="s">
        <v>842</v>
      </c>
      <c r="F90" s="12" t="s">
        <v>310</v>
      </c>
      <c r="G90" s="289"/>
      <c r="H90" s="279"/>
      <c r="I90" s="280"/>
      <c r="AF90" s="5"/>
      <c r="AG90" s="5"/>
      <c r="AH90" s="5"/>
      <c r="AI90" s="5"/>
      <c r="AJ90" s="5"/>
      <c r="AK90" s="5"/>
      <c r="AL90" s="5"/>
      <c r="AM90" s="5"/>
      <c r="AN90" s="5"/>
    </row>
    <row r="91" spans="1:40" ht="21" customHeight="1" hidden="1">
      <c r="A91" s="56">
        <v>2370</v>
      </c>
      <c r="B91" s="23" t="s">
        <v>51</v>
      </c>
      <c r="C91" s="77">
        <v>7</v>
      </c>
      <c r="D91" s="78">
        <v>0</v>
      </c>
      <c r="E91" s="48" t="s">
        <v>843</v>
      </c>
      <c r="F91" s="8" t="s">
        <v>311</v>
      </c>
      <c r="G91" s="289"/>
      <c r="H91" s="279"/>
      <c r="I91" s="280"/>
      <c r="AF91" s="5"/>
      <c r="AG91" s="5"/>
      <c r="AH91" s="5"/>
      <c r="AI91" s="5"/>
      <c r="AJ91" s="5"/>
      <c r="AK91" s="5"/>
      <c r="AL91" s="5"/>
      <c r="AM91" s="5"/>
      <c r="AN91" s="5"/>
    </row>
    <row r="92" spans="1:40" ht="38.25" customHeight="1" hidden="1">
      <c r="A92" s="56"/>
      <c r="B92" s="21"/>
      <c r="C92" s="77"/>
      <c r="D92" s="78"/>
      <c r="E92" s="47" t="s">
        <v>830</v>
      </c>
      <c r="F92" s="8"/>
      <c r="G92" s="286"/>
      <c r="H92" s="287"/>
      <c r="I92" s="288"/>
      <c r="AF92" s="5"/>
      <c r="AG92" s="5"/>
      <c r="AH92" s="5"/>
      <c r="AI92" s="5"/>
      <c r="AJ92" s="5"/>
      <c r="AK92" s="5"/>
      <c r="AL92" s="5"/>
      <c r="AM92" s="5"/>
      <c r="AN92" s="5"/>
    </row>
    <row r="93" spans="1:40" ht="33.75" customHeight="1" hidden="1">
      <c r="A93" s="56">
        <v>2371</v>
      </c>
      <c r="B93" s="24" t="s">
        <v>51</v>
      </c>
      <c r="C93" s="219">
        <v>7</v>
      </c>
      <c r="D93" s="220">
        <v>1</v>
      </c>
      <c r="E93" s="47" t="s">
        <v>844</v>
      </c>
      <c r="F93" s="12" t="s">
        <v>312</v>
      </c>
      <c r="G93" s="289"/>
      <c r="H93" s="279"/>
      <c r="I93" s="280"/>
      <c r="AF93" s="5"/>
      <c r="AG93" s="5"/>
      <c r="AH93" s="5"/>
      <c r="AI93" s="5"/>
      <c r="AJ93" s="5"/>
      <c r="AK93" s="5"/>
      <c r="AL93" s="5"/>
      <c r="AM93" s="5"/>
      <c r="AN93" s="5"/>
    </row>
    <row r="94" spans="1:40" ht="36">
      <c r="A94" s="71">
        <v>2400</v>
      </c>
      <c r="B94" s="23" t="s">
        <v>56</v>
      </c>
      <c r="C94" s="77">
        <v>0</v>
      </c>
      <c r="D94" s="78">
        <v>0</v>
      </c>
      <c r="E94" s="75" t="s">
        <v>684</v>
      </c>
      <c r="F94" s="72" t="s">
        <v>313</v>
      </c>
      <c r="G94" s="290">
        <f>H94+I94</f>
        <v>100738</v>
      </c>
      <c r="H94" s="291">
        <v>2000</v>
      </c>
      <c r="I94" s="292">
        <f>I96</f>
        <v>98738</v>
      </c>
      <c r="AF94" s="5"/>
      <c r="AG94" s="5"/>
      <c r="AH94" s="5"/>
      <c r="AI94" s="5"/>
      <c r="AJ94" s="5"/>
      <c r="AK94" s="5"/>
      <c r="AL94" s="5"/>
      <c r="AM94" s="5"/>
      <c r="AN94" s="5"/>
    </row>
    <row r="95" spans="1:40" ht="15">
      <c r="A95" s="54"/>
      <c r="B95" s="21"/>
      <c r="C95" s="217"/>
      <c r="D95" s="218"/>
      <c r="E95" s="47" t="s">
        <v>829</v>
      </c>
      <c r="F95" s="7"/>
      <c r="G95" s="283"/>
      <c r="H95" s="284"/>
      <c r="I95" s="285"/>
      <c r="AF95" s="5"/>
      <c r="AG95" s="5"/>
      <c r="AH95" s="5"/>
      <c r="AI95" s="5"/>
      <c r="AJ95" s="5"/>
      <c r="AK95" s="5"/>
      <c r="AL95" s="5"/>
      <c r="AM95" s="5"/>
      <c r="AN95" s="5"/>
    </row>
    <row r="96" spans="1:40" ht="28.5">
      <c r="A96" s="56">
        <v>2410</v>
      </c>
      <c r="B96" s="23" t="s">
        <v>56</v>
      </c>
      <c r="C96" s="77">
        <v>1</v>
      </c>
      <c r="D96" s="78">
        <v>0</v>
      </c>
      <c r="E96" s="48" t="s">
        <v>314</v>
      </c>
      <c r="F96" s="8" t="s">
        <v>317</v>
      </c>
      <c r="G96" s="280">
        <f>I96+H96</f>
        <v>98738</v>
      </c>
      <c r="H96" s="279"/>
      <c r="I96" s="280">
        <f>I119+I144</f>
        <v>98738</v>
      </c>
      <c r="AF96" s="5"/>
      <c r="AG96" s="5"/>
      <c r="AH96" s="5"/>
      <c r="AI96" s="5"/>
      <c r="AJ96" s="5"/>
      <c r="AK96" s="5"/>
      <c r="AL96" s="5"/>
      <c r="AM96" s="5"/>
      <c r="AN96" s="5"/>
    </row>
    <row r="97" spans="1:40" ht="15">
      <c r="A97" s="56"/>
      <c r="B97" s="21"/>
      <c r="C97" s="77"/>
      <c r="D97" s="78"/>
      <c r="E97" s="47" t="s">
        <v>830</v>
      </c>
      <c r="F97" s="8"/>
      <c r="G97" s="286"/>
      <c r="H97" s="287"/>
      <c r="I97" s="288"/>
      <c r="AF97" s="5"/>
      <c r="AG97" s="5"/>
      <c r="AH97" s="5"/>
      <c r="AI97" s="5"/>
      <c r="AJ97" s="5"/>
      <c r="AK97" s="5"/>
      <c r="AL97" s="5"/>
      <c r="AM97" s="5"/>
      <c r="AN97" s="5"/>
    </row>
    <row r="98" spans="1:40" ht="24">
      <c r="A98" s="56">
        <v>2411</v>
      </c>
      <c r="B98" s="24" t="s">
        <v>56</v>
      </c>
      <c r="C98" s="219">
        <v>1</v>
      </c>
      <c r="D98" s="220">
        <v>1</v>
      </c>
      <c r="E98" s="47" t="s">
        <v>318</v>
      </c>
      <c r="F98" s="9" t="s">
        <v>319</v>
      </c>
      <c r="G98" s="289"/>
      <c r="H98" s="279"/>
      <c r="I98" s="280"/>
      <c r="AF98" s="5"/>
      <c r="AG98" s="5"/>
      <c r="AH98" s="5"/>
      <c r="AI98" s="5"/>
      <c r="AJ98" s="5"/>
      <c r="AK98" s="5"/>
      <c r="AL98" s="5"/>
      <c r="AM98" s="5"/>
      <c r="AN98" s="5"/>
    </row>
    <row r="99" spans="1:40" ht="1.5" customHeight="1">
      <c r="A99" s="56">
        <v>2412</v>
      </c>
      <c r="B99" s="24" t="s">
        <v>56</v>
      </c>
      <c r="C99" s="219">
        <v>1</v>
      </c>
      <c r="D99" s="220">
        <v>2</v>
      </c>
      <c r="E99" s="47" t="s">
        <v>320</v>
      </c>
      <c r="F99" s="12" t="s">
        <v>321</v>
      </c>
      <c r="G99" s="289"/>
      <c r="H99" s="279"/>
      <c r="I99" s="280"/>
      <c r="AF99" s="5"/>
      <c r="AG99" s="5"/>
      <c r="AH99" s="5"/>
      <c r="AI99" s="5"/>
      <c r="AJ99" s="5"/>
      <c r="AK99" s="5"/>
      <c r="AL99" s="5"/>
      <c r="AM99" s="5"/>
      <c r="AN99" s="5"/>
    </row>
    <row r="100" spans="1:40" ht="24" hidden="1">
      <c r="A100" s="56">
        <v>2420</v>
      </c>
      <c r="B100" s="23" t="s">
        <v>56</v>
      </c>
      <c r="C100" s="77">
        <v>2</v>
      </c>
      <c r="D100" s="78">
        <v>0</v>
      </c>
      <c r="E100" s="48" t="s">
        <v>322</v>
      </c>
      <c r="F100" s="8" t="s">
        <v>323</v>
      </c>
      <c r="G100" s="289"/>
      <c r="H100" s="279"/>
      <c r="I100" s="280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ht="15" hidden="1">
      <c r="A101" s="56"/>
      <c r="B101" s="21"/>
      <c r="C101" s="77"/>
      <c r="D101" s="78"/>
      <c r="E101" s="47" t="s">
        <v>830</v>
      </c>
      <c r="F101" s="8"/>
      <c r="G101" s="286"/>
      <c r="H101" s="287"/>
      <c r="I101" s="288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ht="15" hidden="1">
      <c r="A102" s="56">
        <v>2421</v>
      </c>
      <c r="B102" s="24" t="s">
        <v>56</v>
      </c>
      <c r="C102" s="219">
        <v>2</v>
      </c>
      <c r="D102" s="220">
        <v>1</v>
      </c>
      <c r="E102" s="47" t="s">
        <v>324</v>
      </c>
      <c r="F102" s="12" t="s">
        <v>325</v>
      </c>
      <c r="G102" s="289"/>
      <c r="H102" s="279"/>
      <c r="I102" s="280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ht="15" hidden="1">
      <c r="A103" s="56">
        <v>2422</v>
      </c>
      <c r="B103" s="24" t="s">
        <v>56</v>
      </c>
      <c r="C103" s="219">
        <v>2</v>
      </c>
      <c r="D103" s="220">
        <v>2</v>
      </c>
      <c r="E103" s="47" t="s">
        <v>326</v>
      </c>
      <c r="F103" s="12" t="s">
        <v>327</v>
      </c>
      <c r="G103" s="289"/>
      <c r="H103" s="279"/>
      <c r="I103" s="280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ht="15" hidden="1">
      <c r="A104" s="56">
        <v>2423</v>
      </c>
      <c r="B104" s="24" t="s">
        <v>56</v>
      </c>
      <c r="C104" s="219">
        <v>2</v>
      </c>
      <c r="D104" s="220">
        <v>3</v>
      </c>
      <c r="E104" s="47" t="s">
        <v>328</v>
      </c>
      <c r="F104" s="12" t="s">
        <v>329</v>
      </c>
      <c r="G104" s="289"/>
      <c r="H104" s="279"/>
      <c r="I104" s="280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ht="15" hidden="1">
      <c r="A105" s="56">
        <v>2424</v>
      </c>
      <c r="B105" s="24" t="s">
        <v>56</v>
      </c>
      <c r="C105" s="219">
        <v>2</v>
      </c>
      <c r="D105" s="220">
        <v>4</v>
      </c>
      <c r="E105" s="47" t="s">
        <v>57</v>
      </c>
      <c r="F105" s="12"/>
      <c r="G105" s="289"/>
      <c r="H105" s="279"/>
      <c r="I105" s="280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ht="14.25" customHeight="1" hidden="1">
      <c r="A106" s="56">
        <v>2430</v>
      </c>
      <c r="B106" s="23" t="s">
        <v>56</v>
      </c>
      <c r="C106" s="77">
        <v>3</v>
      </c>
      <c r="D106" s="78">
        <v>0</v>
      </c>
      <c r="E106" s="48" t="s">
        <v>330</v>
      </c>
      <c r="F106" s="8" t="s">
        <v>331</v>
      </c>
      <c r="G106" s="289"/>
      <c r="H106" s="279"/>
      <c r="I106" s="280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ht="15" hidden="1">
      <c r="A107" s="56"/>
      <c r="B107" s="21"/>
      <c r="C107" s="77"/>
      <c r="D107" s="78"/>
      <c r="E107" s="47" t="s">
        <v>830</v>
      </c>
      <c r="F107" s="8"/>
      <c r="G107" s="286"/>
      <c r="H107" s="287"/>
      <c r="I107" s="288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ht="15" hidden="1">
      <c r="A108" s="56">
        <v>2431</v>
      </c>
      <c r="B108" s="24" t="s">
        <v>56</v>
      </c>
      <c r="C108" s="219">
        <v>3</v>
      </c>
      <c r="D108" s="220">
        <v>1</v>
      </c>
      <c r="E108" s="47" t="s">
        <v>332</v>
      </c>
      <c r="F108" s="12" t="s">
        <v>333</v>
      </c>
      <c r="G108" s="289"/>
      <c r="H108" s="279"/>
      <c r="I108" s="280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ht="15" hidden="1">
      <c r="A109" s="56">
        <v>2432</v>
      </c>
      <c r="B109" s="24" t="s">
        <v>56</v>
      </c>
      <c r="C109" s="219">
        <v>3</v>
      </c>
      <c r="D109" s="220">
        <v>2</v>
      </c>
      <c r="E109" s="47" t="s">
        <v>334</v>
      </c>
      <c r="F109" s="12" t="s">
        <v>335</v>
      </c>
      <c r="G109" s="289"/>
      <c r="H109" s="279"/>
      <c r="I109" s="280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5" hidden="1">
      <c r="A110" s="56">
        <v>2433</v>
      </c>
      <c r="B110" s="24" t="s">
        <v>56</v>
      </c>
      <c r="C110" s="219">
        <v>3</v>
      </c>
      <c r="D110" s="220">
        <v>3</v>
      </c>
      <c r="E110" s="47" t="s">
        <v>336</v>
      </c>
      <c r="F110" s="12" t="s">
        <v>337</v>
      </c>
      <c r="G110" s="289"/>
      <c r="H110" s="279"/>
      <c r="I110" s="280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ht="15" hidden="1">
      <c r="A111" s="56">
        <v>2434</v>
      </c>
      <c r="B111" s="24" t="s">
        <v>56</v>
      </c>
      <c r="C111" s="219">
        <v>3</v>
      </c>
      <c r="D111" s="220">
        <v>4</v>
      </c>
      <c r="E111" s="47" t="s">
        <v>338</v>
      </c>
      <c r="F111" s="12" t="s">
        <v>339</v>
      </c>
      <c r="G111" s="289"/>
      <c r="H111" s="279"/>
      <c r="I111" s="280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ht="15" hidden="1">
      <c r="A112" s="56">
        <v>2435</v>
      </c>
      <c r="B112" s="24" t="s">
        <v>56</v>
      </c>
      <c r="C112" s="219">
        <v>3</v>
      </c>
      <c r="D112" s="220">
        <v>5</v>
      </c>
      <c r="E112" s="47" t="s">
        <v>340</v>
      </c>
      <c r="F112" s="12" t="s">
        <v>341</v>
      </c>
      <c r="G112" s="289"/>
      <c r="H112" s="279"/>
      <c r="I112" s="280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ht="15" hidden="1">
      <c r="A113" s="56">
        <v>2436</v>
      </c>
      <c r="B113" s="24" t="s">
        <v>56</v>
      </c>
      <c r="C113" s="219">
        <v>3</v>
      </c>
      <c r="D113" s="220">
        <v>6</v>
      </c>
      <c r="E113" s="47" t="s">
        <v>342</v>
      </c>
      <c r="F113" s="12" t="s">
        <v>343</v>
      </c>
      <c r="G113" s="289"/>
      <c r="H113" s="279"/>
      <c r="I113" s="280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ht="24" hidden="1">
      <c r="A114" s="56">
        <v>2440</v>
      </c>
      <c r="B114" s="23" t="s">
        <v>56</v>
      </c>
      <c r="C114" s="77">
        <v>4</v>
      </c>
      <c r="D114" s="78">
        <v>0</v>
      </c>
      <c r="E114" s="48" t="s">
        <v>344</v>
      </c>
      <c r="F114" s="8" t="s">
        <v>345</v>
      </c>
      <c r="G114" s="289"/>
      <c r="H114" s="279"/>
      <c r="I114" s="280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ht="15" hidden="1">
      <c r="A115" s="56"/>
      <c r="B115" s="21"/>
      <c r="C115" s="77"/>
      <c r="D115" s="78"/>
      <c r="E115" s="47" t="s">
        <v>830</v>
      </c>
      <c r="F115" s="8"/>
      <c r="G115" s="286"/>
      <c r="H115" s="287"/>
      <c r="I115" s="288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ht="28.5" hidden="1">
      <c r="A116" s="56">
        <v>2441</v>
      </c>
      <c r="B116" s="24" t="s">
        <v>56</v>
      </c>
      <c r="C116" s="219">
        <v>4</v>
      </c>
      <c r="D116" s="220">
        <v>1</v>
      </c>
      <c r="E116" s="47" t="s">
        <v>346</v>
      </c>
      <c r="F116" s="12" t="s">
        <v>347</v>
      </c>
      <c r="G116" s="289"/>
      <c r="H116" s="279"/>
      <c r="I116" s="280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ht="15" hidden="1">
      <c r="A117" s="56">
        <v>2442</v>
      </c>
      <c r="B117" s="24" t="s">
        <v>56</v>
      </c>
      <c r="C117" s="219">
        <v>4</v>
      </c>
      <c r="D117" s="220">
        <v>2</v>
      </c>
      <c r="E117" s="47" t="s">
        <v>348</v>
      </c>
      <c r="F117" s="12" t="s">
        <v>349</v>
      </c>
      <c r="G117" s="289"/>
      <c r="H117" s="279"/>
      <c r="I117" s="280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ht="15" hidden="1">
      <c r="A118" s="56">
        <v>2443</v>
      </c>
      <c r="B118" s="24" t="s">
        <v>56</v>
      </c>
      <c r="C118" s="219">
        <v>4</v>
      </c>
      <c r="D118" s="220">
        <v>3</v>
      </c>
      <c r="E118" s="47" t="s">
        <v>350</v>
      </c>
      <c r="F118" s="12" t="s">
        <v>351</v>
      </c>
      <c r="G118" s="280"/>
      <c r="H118" s="279"/>
      <c r="I118" s="280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ht="15">
      <c r="A119" s="56">
        <v>2450</v>
      </c>
      <c r="B119" s="23" t="s">
        <v>56</v>
      </c>
      <c r="C119" s="77">
        <v>5</v>
      </c>
      <c r="D119" s="78">
        <v>0</v>
      </c>
      <c r="E119" s="48" t="s">
        <v>352</v>
      </c>
      <c r="F119" s="13" t="s">
        <v>353</v>
      </c>
      <c r="G119" s="280">
        <f>H119+I119</f>
        <v>200238</v>
      </c>
      <c r="H119" s="279">
        <v>2000</v>
      </c>
      <c r="I119" s="280">
        <v>198238</v>
      </c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ht="15">
      <c r="A120" s="56"/>
      <c r="B120" s="21"/>
      <c r="C120" s="77"/>
      <c r="D120" s="78"/>
      <c r="E120" s="47" t="s">
        <v>830</v>
      </c>
      <c r="F120" s="8"/>
      <c r="G120" s="288"/>
      <c r="H120" s="287"/>
      <c r="I120" s="288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ht="15">
      <c r="A121" s="56">
        <v>2451</v>
      </c>
      <c r="B121" s="24" t="s">
        <v>56</v>
      </c>
      <c r="C121" s="219">
        <v>5</v>
      </c>
      <c r="D121" s="220">
        <v>1</v>
      </c>
      <c r="E121" s="47" t="s">
        <v>354</v>
      </c>
      <c r="F121" s="12" t="s">
        <v>355</v>
      </c>
      <c r="G121" s="280">
        <f>H121+I121</f>
        <v>200238</v>
      </c>
      <c r="H121" s="279">
        <v>2000</v>
      </c>
      <c r="I121" s="280">
        <v>198238</v>
      </c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ht="15">
      <c r="A122" s="56">
        <v>2452</v>
      </c>
      <c r="B122" s="24" t="s">
        <v>56</v>
      </c>
      <c r="C122" s="219">
        <v>5</v>
      </c>
      <c r="D122" s="220">
        <v>2</v>
      </c>
      <c r="E122" s="47" t="s">
        <v>356</v>
      </c>
      <c r="F122" s="12" t="s">
        <v>357</v>
      </c>
      <c r="G122" s="280"/>
      <c r="H122" s="279"/>
      <c r="I122" s="280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ht="15">
      <c r="A123" s="56">
        <v>2453</v>
      </c>
      <c r="B123" s="24" t="s">
        <v>56</v>
      </c>
      <c r="C123" s="219">
        <v>5</v>
      </c>
      <c r="D123" s="220">
        <v>3</v>
      </c>
      <c r="E123" s="47" t="s">
        <v>358</v>
      </c>
      <c r="F123" s="12" t="s">
        <v>359</v>
      </c>
      <c r="G123" s="280"/>
      <c r="H123" s="279"/>
      <c r="I123" s="280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ht="0.75" customHeight="1">
      <c r="A124" s="56">
        <v>2454</v>
      </c>
      <c r="B124" s="24" t="s">
        <v>56</v>
      </c>
      <c r="C124" s="219">
        <v>5</v>
      </c>
      <c r="D124" s="220">
        <v>4</v>
      </c>
      <c r="E124" s="47" t="s">
        <v>360</v>
      </c>
      <c r="F124" s="12" t="s">
        <v>361</v>
      </c>
      <c r="G124" s="280"/>
      <c r="H124" s="279"/>
      <c r="I124" s="280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ht="15" hidden="1">
      <c r="A125" s="56">
        <v>2455</v>
      </c>
      <c r="B125" s="24" t="s">
        <v>56</v>
      </c>
      <c r="C125" s="219">
        <v>5</v>
      </c>
      <c r="D125" s="220">
        <v>5</v>
      </c>
      <c r="E125" s="47" t="s">
        <v>362</v>
      </c>
      <c r="F125" s="12" t="s">
        <v>363</v>
      </c>
      <c r="G125" s="280"/>
      <c r="H125" s="279"/>
      <c r="I125" s="280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ht="15" hidden="1">
      <c r="A126" s="56">
        <v>2460</v>
      </c>
      <c r="B126" s="23" t="s">
        <v>56</v>
      </c>
      <c r="C126" s="77">
        <v>6</v>
      </c>
      <c r="D126" s="78">
        <v>0</v>
      </c>
      <c r="E126" s="48" t="s">
        <v>364</v>
      </c>
      <c r="F126" s="8" t="s">
        <v>365</v>
      </c>
      <c r="G126" s="280"/>
      <c r="H126" s="279"/>
      <c r="I126" s="280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ht="15" hidden="1">
      <c r="A127" s="56"/>
      <c r="B127" s="21"/>
      <c r="C127" s="77"/>
      <c r="D127" s="78"/>
      <c r="E127" s="47" t="s">
        <v>830</v>
      </c>
      <c r="F127" s="8"/>
      <c r="G127" s="288"/>
      <c r="H127" s="287"/>
      <c r="I127" s="288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ht="15" hidden="1">
      <c r="A128" s="56">
        <v>2461</v>
      </c>
      <c r="B128" s="24" t="s">
        <v>56</v>
      </c>
      <c r="C128" s="219">
        <v>6</v>
      </c>
      <c r="D128" s="220">
        <v>1</v>
      </c>
      <c r="E128" s="47" t="s">
        <v>366</v>
      </c>
      <c r="F128" s="12" t="s">
        <v>365</v>
      </c>
      <c r="G128" s="280"/>
      <c r="H128" s="279"/>
      <c r="I128" s="280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5" hidden="1">
      <c r="A129" s="56">
        <v>2470</v>
      </c>
      <c r="B129" s="23" t="s">
        <v>56</v>
      </c>
      <c r="C129" s="77">
        <v>7</v>
      </c>
      <c r="D129" s="78">
        <v>0</v>
      </c>
      <c r="E129" s="48" t="s">
        <v>367</v>
      </c>
      <c r="F129" s="13" t="s">
        <v>368</v>
      </c>
      <c r="G129" s="280"/>
      <c r="H129" s="279"/>
      <c r="I129" s="280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ht="15" hidden="1">
      <c r="A130" s="56"/>
      <c r="B130" s="21"/>
      <c r="C130" s="77"/>
      <c r="D130" s="78"/>
      <c r="E130" s="47" t="s">
        <v>830</v>
      </c>
      <c r="F130" s="8"/>
      <c r="G130" s="288"/>
      <c r="H130" s="287"/>
      <c r="I130" s="288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ht="24" hidden="1">
      <c r="A131" s="56">
        <v>2471</v>
      </c>
      <c r="B131" s="24" t="s">
        <v>56</v>
      </c>
      <c r="C131" s="219">
        <v>7</v>
      </c>
      <c r="D131" s="220">
        <v>1</v>
      </c>
      <c r="E131" s="47" t="s">
        <v>369</v>
      </c>
      <c r="F131" s="12" t="s">
        <v>370</v>
      </c>
      <c r="G131" s="280"/>
      <c r="H131" s="279"/>
      <c r="I131" s="280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ht="0.75" customHeight="1" hidden="1">
      <c r="A132" s="56">
        <v>2472</v>
      </c>
      <c r="B132" s="24" t="s">
        <v>56</v>
      </c>
      <c r="C132" s="219">
        <v>7</v>
      </c>
      <c r="D132" s="220">
        <v>2</v>
      </c>
      <c r="E132" s="47" t="s">
        <v>371</v>
      </c>
      <c r="F132" s="14" t="s">
        <v>372</v>
      </c>
      <c r="G132" s="280"/>
      <c r="H132" s="279"/>
      <c r="I132" s="280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ht="15" hidden="1">
      <c r="A133" s="56">
        <v>2473</v>
      </c>
      <c r="B133" s="24" t="s">
        <v>56</v>
      </c>
      <c r="C133" s="219">
        <v>7</v>
      </c>
      <c r="D133" s="220">
        <v>3</v>
      </c>
      <c r="E133" s="47" t="s">
        <v>373</v>
      </c>
      <c r="F133" s="12" t="s">
        <v>374</v>
      </c>
      <c r="G133" s="280"/>
      <c r="H133" s="279"/>
      <c r="I133" s="280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ht="15" hidden="1">
      <c r="A134" s="56">
        <v>2474</v>
      </c>
      <c r="B134" s="24" t="s">
        <v>56</v>
      </c>
      <c r="C134" s="219">
        <v>7</v>
      </c>
      <c r="D134" s="220">
        <v>4</v>
      </c>
      <c r="E134" s="47" t="s">
        <v>375</v>
      </c>
      <c r="F134" s="9" t="s">
        <v>376</v>
      </c>
      <c r="G134" s="280"/>
      <c r="H134" s="279"/>
      <c r="I134" s="280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ht="24" hidden="1">
      <c r="A135" s="56">
        <v>2480</v>
      </c>
      <c r="B135" s="23" t="s">
        <v>56</v>
      </c>
      <c r="C135" s="77">
        <v>8</v>
      </c>
      <c r="D135" s="78">
        <v>0</v>
      </c>
      <c r="E135" s="48" t="s">
        <v>377</v>
      </c>
      <c r="F135" s="8" t="s">
        <v>378</v>
      </c>
      <c r="G135" s="280"/>
      <c r="H135" s="279"/>
      <c r="I135" s="280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ht="15" hidden="1">
      <c r="A136" s="56"/>
      <c r="B136" s="21"/>
      <c r="C136" s="77"/>
      <c r="D136" s="78"/>
      <c r="E136" s="47" t="s">
        <v>830</v>
      </c>
      <c r="F136" s="8"/>
      <c r="G136" s="288"/>
      <c r="H136" s="287"/>
      <c r="I136" s="288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ht="36" hidden="1">
      <c r="A137" s="56">
        <v>2481</v>
      </c>
      <c r="B137" s="24" t="s">
        <v>56</v>
      </c>
      <c r="C137" s="219">
        <v>8</v>
      </c>
      <c r="D137" s="220">
        <v>1</v>
      </c>
      <c r="E137" s="47" t="s">
        <v>379</v>
      </c>
      <c r="F137" s="12" t="s">
        <v>380</v>
      </c>
      <c r="G137" s="280"/>
      <c r="H137" s="279"/>
      <c r="I137" s="280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ht="36" hidden="1">
      <c r="A138" s="56">
        <v>2482</v>
      </c>
      <c r="B138" s="24" t="s">
        <v>56</v>
      </c>
      <c r="C138" s="219">
        <v>8</v>
      </c>
      <c r="D138" s="220">
        <v>2</v>
      </c>
      <c r="E138" s="47" t="s">
        <v>381</v>
      </c>
      <c r="F138" s="12" t="s">
        <v>382</v>
      </c>
      <c r="G138" s="280"/>
      <c r="H138" s="279"/>
      <c r="I138" s="280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ht="24" hidden="1">
      <c r="A139" s="56">
        <v>2483</v>
      </c>
      <c r="B139" s="24" t="s">
        <v>56</v>
      </c>
      <c r="C139" s="219">
        <v>8</v>
      </c>
      <c r="D139" s="220">
        <v>3</v>
      </c>
      <c r="E139" s="47" t="s">
        <v>383</v>
      </c>
      <c r="F139" s="12" t="s">
        <v>384</v>
      </c>
      <c r="G139" s="280"/>
      <c r="H139" s="279"/>
      <c r="I139" s="280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ht="36" hidden="1">
      <c r="A140" s="56">
        <v>2484</v>
      </c>
      <c r="B140" s="24" t="s">
        <v>56</v>
      </c>
      <c r="C140" s="219">
        <v>8</v>
      </c>
      <c r="D140" s="220">
        <v>4</v>
      </c>
      <c r="E140" s="47" t="s">
        <v>385</v>
      </c>
      <c r="F140" s="12" t="s">
        <v>386</v>
      </c>
      <c r="G140" s="280"/>
      <c r="H140" s="279"/>
      <c r="I140" s="280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ht="24" hidden="1">
      <c r="A141" s="56">
        <v>2485</v>
      </c>
      <c r="B141" s="24" t="s">
        <v>56</v>
      </c>
      <c r="C141" s="219">
        <v>8</v>
      </c>
      <c r="D141" s="220">
        <v>5</v>
      </c>
      <c r="E141" s="47" t="s">
        <v>387</v>
      </c>
      <c r="F141" s="12" t="s">
        <v>388</v>
      </c>
      <c r="G141" s="280"/>
      <c r="H141" s="279"/>
      <c r="I141" s="280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ht="24" hidden="1">
      <c r="A142" s="56">
        <v>2486</v>
      </c>
      <c r="B142" s="24" t="s">
        <v>56</v>
      </c>
      <c r="C142" s="219">
        <v>8</v>
      </c>
      <c r="D142" s="220">
        <v>6</v>
      </c>
      <c r="E142" s="47" t="s">
        <v>389</v>
      </c>
      <c r="F142" s="12" t="s">
        <v>390</v>
      </c>
      <c r="G142" s="289"/>
      <c r="H142" s="279"/>
      <c r="I142" s="280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ht="24" hidden="1">
      <c r="A143" s="56">
        <v>2487</v>
      </c>
      <c r="B143" s="24" t="s">
        <v>56</v>
      </c>
      <c r="C143" s="219">
        <v>8</v>
      </c>
      <c r="D143" s="220">
        <v>7</v>
      </c>
      <c r="E143" s="47" t="s">
        <v>391</v>
      </c>
      <c r="F143" s="12" t="s">
        <v>392</v>
      </c>
      <c r="G143" s="280"/>
      <c r="H143" s="279"/>
      <c r="I143" s="280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ht="28.5">
      <c r="A144" s="56">
        <v>2490</v>
      </c>
      <c r="B144" s="23" t="s">
        <v>56</v>
      </c>
      <c r="C144" s="77">
        <v>9</v>
      </c>
      <c r="D144" s="78">
        <v>0</v>
      </c>
      <c r="E144" s="48" t="s">
        <v>393</v>
      </c>
      <c r="F144" s="8" t="s">
        <v>394</v>
      </c>
      <c r="G144" s="280">
        <v>-99500</v>
      </c>
      <c r="H144" s="279"/>
      <c r="I144" s="280">
        <v>-99500</v>
      </c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15">
      <c r="A145" s="56"/>
      <c r="B145" s="21"/>
      <c r="C145" s="77"/>
      <c r="D145" s="78"/>
      <c r="E145" s="47" t="s">
        <v>830</v>
      </c>
      <c r="F145" s="8"/>
      <c r="G145" s="286"/>
      <c r="H145" s="287"/>
      <c r="I145" s="288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ht="24">
      <c r="A146" s="56">
        <v>2491</v>
      </c>
      <c r="B146" s="24" t="s">
        <v>56</v>
      </c>
      <c r="C146" s="219">
        <v>9</v>
      </c>
      <c r="D146" s="220">
        <v>1</v>
      </c>
      <c r="E146" s="47" t="s">
        <v>759</v>
      </c>
      <c r="F146" s="12" t="s">
        <v>395</v>
      </c>
      <c r="G146" s="280">
        <v>-99500</v>
      </c>
      <c r="H146" s="279"/>
      <c r="I146" s="280">
        <f>I148-99500</f>
        <v>-99500</v>
      </c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ht="22.5">
      <c r="A147" s="71">
        <v>2500</v>
      </c>
      <c r="B147" s="23" t="s">
        <v>58</v>
      </c>
      <c r="C147" s="77">
        <v>0</v>
      </c>
      <c r="D147" s="78">
        <v>0</v>
      </c>
      <c r="E147" s="75" t="s">
        <v>685</v>
      </c>
      <c r="F147" s="72" t="s">
        <v>396</v>
      </c>
      <c r="G147" s="290">
        <f>H147+I147</f>
        <v>126100</v>
      </c>
      <c r="H147" s="291">
        <f>H149+H155+H160+H166</f>
        <v>124100</v>
      </c>
      <c r="I147" s="292">
        <v>2000</v>
      </c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ht="15">
      <c r="A148" s="54"/>
      <c r="B148" s="21"/>
      <c r="C148" s="217"/>
      <c r="D148" s="218"/>
      <c r="E148" s="47" t="s">
        <v>829</v>
      </c>
      <c r="F148" s="7"/>
      <c r="G148" s="283"/>
      <c r="H148" s="284"/>
      <c r="I148" s="28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ht="15">
      <c r="A149" s="56">
        <v>2510</v>
      </c>
      <c r="B149" s="23" t="s">
        <v>58</v>
      </c>
      <c r="C149" s="77">
        <v>1</v>
      </c>
      <c r="D149" s="78">
        <v>0</v>
      </c>
      <c r="E149" s="48" t="s">
        <v>880</v>
      </c>
      <c r="F149" s="8" t="s">
        <v>397</v>
      </c>
      <c r="G149" s="279">
        <v>123000</v>
      </c>
      <c r="H149" s="279">
        <v>123000</v>
      </c>
      <c r="I149" s="280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ht="25.5">
      <c r="A150" s="56"/>
      <c r="B150" s="21" t="s">
        <v>58</v>
      </c>
      <c r="C150" s="77" t="s">
        <v>861</v>
      </c>
      <c r="D150" s="78" t="s">
        <v>861</v>
      </c>
      <c r="E150" s="352" t="s">
        <v>882</v>
      </c>
      <c r="F150" s="8"/>
      <c r="G150" s="286">
        <v>123000</v>
      </c>
      <c r="H150" s="287">
        <v>123000</v>
      </c>
      <c r="I150" s="288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ht="15">
      <c r="A151" s="56"/>
      <c r="B151" s="24"/>
      <c r="C151" s="219"/>
      <c r="D151" s="220"/>
      <c r="E151" s="352"/>
      <c r="F151" s="12" t="s">
        <v>398</v>
      </c>
      <c r="G151" s="279"/>
      <c r="H151" s="279"/>
      <c r="I151" s="280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ht="15">
      <c r="A152" s="56"/>
      <c r="B152" s="24" t="s">
        <v>58</v>
      </c>
      <c r="C152" s="219" t="s">
        <v>861</v>
      </c>
      <c r="D152" s="220" t="s">
        <v>861</v>
      </c>
      <c r="E152" s="352"/>
      <c r="F152" s="12"/>
      <c r="G152" s="353"/>
      <c r="H152" s="279"/>
      <c r="I152" s="280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ht="15">
      <c r="A153" s="56"/>
      <c r="B153" s="23" t="s">
        <v>58</v>
      </c>
      <c r="C153" s="77" t="s">
        <v>861</v>
      </c>
      <c r="D153" s="78" t="s">
        <v>861</v>
      </c>
      <c r="E153" s="48" t="s">
        <v>881</v>
      </c>
      <c r="F153" s="8" t="s">
        <v>399</v>
      </c>
      <c r="G153" s="280">
        <v>123000</v>
      </c>
      <c r="H153" s="279">
        <v>123000</v>
      </c>
      <c r="I153" s="280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ht="15">
      <c r="A154" s="56"/>
      <c r="B154" s="23"/>
      <c r="C154" s="77"/>
      <c r="D154" s="78"/>
      <c r="E154" s="48"/>
      <c r="F154" s="8"/>
      <c r="G154" s="280"/>
      <c r="H154" s="279"/>
      <c r="I154" s="280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ht="15">
      <c r="A155" s="56"/>
      <c r="B155" s="21" t="s">
        <v>58</v>
      </c>
      <c r="C155" s="77" t="s">
        <v>862</v>
      </c>
      <c r="D155" s="78" t="s">
        <v>860</v>
      </c>
      <c r="E155" s="354" t="s">
        <v>400</v>
      </c>
      <c r="F155" s="8"/>
      <c r="G155" s="280">
        <v>4000</v>
      </c>
      <c r="H155" s="287"/>
      <c r="I155" s="288">
        <v>2000</v>
      </c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ht="15">
      <c r="A156" s="56">
        <v>2521</v>
      </c>
      <c r="B156" s="24" t="s">
        <v>58</v>
      </c>
      <c r="C156" s="219">
        <v>2</v>
      </c>
      <c r="D156" s="220">
        <v>1</v>
      </c>
      <c r="E156" s="47" t="s">
        <v>400</v>
      </c>
      <c r="F156" s="12" t="s">
        <v>401</v>
      </c>
      <c r="G156" s="288">
        <v>4000</v>
      </c>
      <c r="H156" s="279"/>
      <c r="I156" s="280">
        <v>2000</v>
      </c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ht="15">
      <c r="A157" s="56">
        <v>2530</v>
      </c>
      <c r="B157" s="23" t="s">
        <v>58</v>
      </c>
      <c r="C157" s="77">
        <v>3</v>
      </c>
      <c r="D157" s="78">
        <v>0</v>
      </c>
      <c r="E157" s="48" t="s">
        <v>402</v>
      </c>
      <c r="F157" s="8" t="s">
        <v>403</v>
      </c>
      <c r="G157" s="280"/>
      <c r="H157" s="279"/>
      <c r="I157" s="280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ht="15">
      <c r="A158" s="56"/>
      <c r="B158" s="21"/>
      <c r="C158" s="77"/>
      <c r="D158" s="78"/>
      <c r="E158" s="47"/>
      <c r="F158" s="8"/>
      <c r="G158" s="286"/>
      <c r="H158" s="287"/>
      <c r="I158" s="288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ht="15">
      <c r="A159" s="56">
        <v>2531</v>
      </c>
      <c r="B159" s="24" t="s">
        <v>58</v>
      </c>
      <c r="C159" s="219">
        <v>3</v>
      </c>
      <c r="D159" s="220">
        <v>1</v>
      </c>
      <c r="E159" s="47" t="s">
        <v>402</v>
      </c>
      <c r="F159" s="12" t="s">
        <v>404</v>
      </c>
      <c r="G159" s="289"/>
      <c r="H159" s="279"/>
      <c r="I159" s="280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ht="24">
      <c r="A160" s="56">
        <v>2540</v>
      </c>
      <c r="B160" s="23" t="s">
        <v>58</v>
      </c>
      <c r="C160" s="77">
        <v>4</v>
      </c>
      <c r="D160" s="78">
        <v>0</v>
      </c>
      <c r="E160" s="48" t="s">
        <v>405</v>
      </c>
      <c r="F160" s="8" t="s">
        <v>406</v>
      </c>
      <c r="G160" s="289">
        <v>1100</v>
      </c>
      <c r="H160" s="279">
        <v>1100</v>
      </c>
      <c r="I160" s="280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ht="15">
      <c r="A161" s="56"/>
      <c r="B161" s="21"/>
      <c r="C161" s="77"/>
      <c r="D161" s="78"/>
      <c r="E161" s="47"/>
      <c r="F161" s="8"/>
      <c r="G161" s="286"/>
      <c r="H161" s="287"/>
      <c r="I161" s="288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ht="24">
      <c r="A162" s="56">
        <v>2541</v>
      </c>
      <c r="B162" s="24" t="s">
        <v>58</v>
      </c>
      <c r="C162" s="219">
        <v>4</v>
      </c>
      <c r="D162" s="220">
        <v>1</v>
      </c>
      <c r="E162" s="47" t="s">
        <v>883</v>
      </c>
      <c r="F162" s="12" t="s">
        <v>407</v>
      </c>
      <c r="G162" s="289">
        <v>1100</v>
      </c>
      <c r="H162" s="279">
        <v>1100</v>
      </c>
      <c r="I162" s="280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ht="24">
      <c r="A163" s="56">
        <v>2550</v>
      </c>
      <c r="B163" s="23" t="s">
        <v>58</v>
      </c>
      <c r="C163" s="77">
        <v>5</v>
      </c>
      <c r="D163" s="78">
        <v>0</v>
      </c>
      <c r="E163" s="48" t="s">
        <v>408</v>
      </c>
      <c r="F163" s="8" t="s">
        <v>409</v>
      </c>
      <c r="G163" s="289"/>
      <c r="H163" s="279"/>
      <c r="I163" s="280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ht="15">
      <c r="A164" s="56"/>
      <c r="B164" s="21"/>
      <c r="C164" s="77"/>
      <c r="D164" s="78"/>
      <c r="E164" s="47" t="s">
        <v>830</v>
      </c>
      <c r="F164" s="8"/>
      <c r="G164" s="286"/>
      <c r="H164" s="287"/>
      <c r="I164" s="288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ht="24">
      <c r="A165" s="56">
        <v>2551</v>
      </c>
      <c r="B165" s="24" t="s">
        <v>58</v>
      </c>
      <c r="C165" s="219">
        <v>5</v>
      </c>
      <c r="D165" s="220">
        <v>1</v>
      </c>
      <c r="E165" s="47" t="s">
        <v>408</v>
      </c>
      <c r="F165" s="12" t="s">
        <v>410</v>
      </c>
      <c r="G165" s="289"/>
      <c r="H165" s="279"/>
      <c r="I165" s="280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ht="28.5">
      <c r="A166" s="56">
        <v>2560</v>
      </c>
      <c r="B166" s="23" t="s">
        <v>58</v>
      </c>
      <c r="C166" s="77">
        <v>6</v>
      </c>
      <c r="D166" s="78">
        <v>0</v>
      </c>
      <c r="E166" s="48" t="s">
        <v>411</v>
      </c>
      <c r="F166" s="8" t="s">
        <v>412</v>
      </c>
      <c r="G166" s="289"/>
      <c r="H166" s="279">
        <v>0</v>
      </c>
      <c r="I166" s="280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ht="15">
      <c r="A167" s="56"/>
      <c r="B167" s="21"/>
      <c r="C167" s="77"/>
      <c r="D167" s="78"/>
      <c r="E167" s="47" t="s">
        <v>830</v>
      </c>
      <c r="F167" s="8"/>
      <c r="G167" s="286"/>
      <c r="H167" s="287"/>
      <c r="I167" s="288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ht="28.5">
      <c r="A168" s="56">
        <v>2561</v>
      </c>
      <c r="B168" s="24" t="s">
        <v>58</v>
      </c>
      <c r="C168" s="219">
        <v>6</v>
      </c>
      <c r="D168" s="220">
        <v>1</v>
      </c>
      <c r="E168" s="47" t="s">
        <v>411</v>
      </c>
      <c r="F168" s="12" t="s">
        <v>413</v>
      </c>
      <c r="G168" s="289"/>
      <c r="H168" s="279"/>
      <c r="I168" s="280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ht="34.5">
      <c r="A169" s="71">
        <v>2600</v>
      </c>
      <c r="B169" s="23" t="s">
        <v>59</v>
      </c>
      <c r="C169" s="77">
        <v>0</v>
      </c>
      <c r="D169" s="78">
        <v>0</v>
      </c>
      <c r="E169" s="75" t="s">
        <v>99</v>
      </c>
      <c r="F169" s="72" t="s">
        <v>414</v>
      </c>
      <c r="G169" s="292">
        <f>H169+I169</f>
        <v>25000</v>
      </c>
      <c r="H169" s="291">
        <f>H171+H180</f>
        <v>4000</v>
      </c>
      <c r="I169" s="292">
        <f>I171+I180</f>
        <v>21000</v>
      </c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ht="15">
      <c r="A170" s="54"/>
      <c r="B170" s="21"/>
      <c r="C170" s="217"/>
      <c r="D170" s="218"/>
      <c r="E170" s="47" t="s">
        <v>829</v>
      </c>
      <c r="F170" s="7"/>
      <c r="G170" s="285"/>
      <c r="H170" s="284"/>
      <c r="I170" s="28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ht="36">
      <c r="A171" s="56">
        <v>2610</v>
      </c>
      <c r="B171" s="23" t="s">
        <v>59</v>
      </c>
      <c r="C171" s="77">
        <v>1</v>
      </c>
      <c r="D171" s="78">
        <v>0</v>
      </c>
      <c r="E171" s="48" t="s">
        <v>760</v>
      </c>
      <c r="F171" s="8" t="s">
        <v>415</v>
      </c>
      <c r="G171" s="280">
        <f>H171+I171</f>
        <v>8000</v>
      </c>
      <c r="H171" s="279">
        <v>4000</v>
      </c>
      <c r="I171" s="280">
        <f>I173</f>
        <v>4000</v>
      </c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ht="15">
      <c r="A172" s="56"/>
      <c r="B172" s="21"/>
      <c r="C172" s="77"/>
      <c r="D172" s="78"/>
      <c r="E172" s="47"/>
      <c r="F172" s="8"/>
      <c r="G172" s="288"/>
      <c r="H172" s="287"/>
      <c r="I172" s="288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ht="24">
      <c r="A173" s="56">
        <v>2611</v>
      </c>
      <c r="B173" s="24" t="s">
        <v>59</v>
      </c>
      <c r="C173" s="219">
        <v>1</v>
      </c>
      <c r="D173" s="220">
        <v>1</v>
      </c>
      <c r="E173" s="47" t="s">
        <v>761</v>
      </c>
      <c r="F173" s="12" t="s">
        <v>416</v>
      </c>
      <c r="G173" s="280">
        <f>H173+I173</f>
        <v>8000</v>
      </c>
      <c r="H173" s="279">
        <v>4000</v>
      </c>
      <c r="I173" s="280">
        <v>4000</v>
      </c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ht="15">
      <c r="A174" s="56">
        <v>2620</v>
      </c>
      <c r="B174" s="23" t="s">
        <v>59</v>
      </c>
      <c r="C174" s="77">
        <v>2</v>
      </c>
      <c r="D174" s="78">
        <v>0</v>
      </c>
      <c r="E174" s="48" t="s">
        <v>417</v>
      </c>
      <c r="F174" s="8" t="s">
        <v>418</v>
      </c>
      <c r="G174" s="280"/>
      <c r="H174" s="279"/>
      <c r="I174" s="280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ht="15">
      <c r="A175" s="56"/>
      <c r="B175" s="21"/>
      <c r="C175" s="77"/>
      <c r="D175" s="78"/>
      <c r="E175" s="47" t="s">
        <v>830</v>
      </c>
      <c r="F175" s="8"/>
      <c r="G175" s="288"/>
      <c r="H175" s="287"/>
      <c r="I175" s="288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ht="15">
      <c r="A176" s="56">
        <v>2621</v>
      </c>
      <c r="B176" s="24" t="s">
        <v>59</v>
      </c>
      <c r="C176" s="219">
        <v>2</v>
      </c>
      <c r="D176" s="220">
        <v>1</v>
      </c>
      <c r="E176" s="47" t="s">
        <v>417</v>
      </c>
      <c r="F176" s="12" t="s">
        <v>419</v>
      </c>
      <c r="G176" s="280"/>
      <c r="H176" s="279"/>
      <c r="I176" s="280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ht="15">
      <c r="A177" s="56">
        <v>2630</v>
      </c>
      <c r="B177" s="23" t="s">
        <v>59</v>
      </c>
      <c r="C177" s="77">
        <v>3</v>
      </c>
      <c r="D177" s="78">
        <v>0</v>
      </c>
      <c r="E177" s="48" t="s">
        <v>420</v>
      </c>
      <c r="F177" s="8" t="s">
        <v>421</v>
      </c>
      <c r="G177" s="280"/>
      <c r="H177" s="279"/>
      <c r="I177" s="280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ht="15">
      <c r="A178" s="56"/>
      <c r="B178" s="21"/>
      <c r="C178" s="77"/>
      <c r="D178" s="78"/>
      <c r="E178" s="47" t="s">
        <v>830</v>
      </c>
      <c r="F178" s="8"/>
      <c r="G178" s="288"/>
      <c r="H178" s="287"/>
      <c r="I178" s="288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ht="15">
      <c r="A179" s="56">
        <v>2631</v>
      </c>
      <c r="B179" s="24" t="s">
        <v>59</v>
      </c>
      <c r="C179" s="219">
        <v>3</v>
      </c>
      <c r="D179" s="220">
        <v>1</v>
      </c>
      <c r="E179" s="47" t="s">
        <v>422</v>
      </c>
      <c r="F179" s="15" t="s">
        <v>423</v>
      </c>
      <c r="G179" s="280"/>
      <c r="H179" s="279"/>
      <c r="I179" s="280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ht="15">
      <c r="A180" s="56">
        <v>2640</v>
      </c>
      <c r="B180" s="23" t="s">
        <v>59</v>
      </c>
      <c r="C180" s="77">
        <v>4</v>
      </c>
      <c r="D180" s="78">
        <v>0</v>
      </c>
      <c r="E180" s="48" t="s">
        <v>424</v>
      </c>
      <c r="F180" s="8" t="s">
        <v>425</v>
      </c>
      <c r="G180" s="280">
        <f>H180+I180</f>
        <v>17000</v>
      </c>
      <c r="H180" s="279"/>
      <c r="I180" s="280">
        <f>I182</f>
        <v>17000</v>
      </c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ht="15">
      <c r="A181" s="56"/>
      <c r="B181" s="21"/>
      <c r="C181" s="77"/>
      <c r="D181" s="78"/>
      <c r="E181" s="47" t="s">
        <v>830</v>
      </c>
      <c r="F181" s="8"/>
      <c r="G181" s="288"/>
      <c r="H181" s="287"/>
      <c r="I181" s="288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ht="15">
      <c r="A182" s="56">
        <v>2641</v>
      </c>
      <c r="B182" s="24" t="s">
        <v>59</v>
      </c>
      <c r="C182" s="219">
        <v>4</v>
      </c>
      <c r="D182" s="220">
        <v>1</v>
      </c>
      <c r="E182" s="47" t="s">
        <v>426</v>
      </c>
      <c r="F182" s="12" t="s">
        <v>427</v>
      </c>
      <c r="G182" s="280">
        <f>H182+I182</f>
        <v>17000</v>
      </c>
      <c r="H182" s="279"/>
      <c r="I182" s="280">
        <v>17000</v>
      </c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ht="36">
      <c r="A183" s="56">
        <v>2650</v>
      </c>
      <c r="B183" s="23" t="s">
        <v>59</v>
      </c>
      <c r="C183" s="77">
        <v>5</v>
      </c>
      <c r="D183" s="78">
        <v>0</v>
      </c>
      <c r="E183" s="48" t="s">
        <v>442</v>
      </c>
      <c r="F183" s="8" t="s">
        <v>443</v>
      </c>
      <c r="G183" s="280"/>
      <c r="H183" s="279"/>
      <c r="I183" s="280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ht="15">
      <c r="A184" s="56"/>
      <c r="B184" s="21"/>
      <c r="C184" s="77"/>
      <c r="D184" s="78"/>
      <c r="E184" s="47" t="s">
        <v>830</v>
      </c>
      <c r="F184" s="8"/>
      <c r="G184" s="288"/>
      <c r="H184" s="287"/>
      <c r="I184" s="288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ht="36" hidden="1">
      <c r="A185" s="56">
        <v>2651</v>
      </c>
      <c r="B185" s="24" t="s">
        <v>59</v>
      </c>
      <c r="C185" s="219">
        <v>5</v>
      </c>
      <c r="D185" s="220">
        <v>1</v>
      </c>
      <c r="E185" s="47" t="s">
        <v>442</v>
      </c>
      <c r="F185" s="12" t="s">
        <v>444</v>
      </c>
      <c r="G185" s="280"/>
      <c r="H185" s="279"/>
      <c r="I185" s="280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ht="28.5" hidden="1">
      <c r="A186" s="56">
        <v>2660</v>
      </c>
      <c r="B186" s="23" t="s">
        <v>59</v>
      </c>
      <c r="C186" s="77">
        <v>6</v>
      </c>
      <c r="D186" s="78">
        <v>0</v>
      </c>
      <c r="E186" s="48" t="s">
        <v>445</v>
      </c>
      <c r="F186" s="13" t="s">
        <v>446</v>
      </c>
      <c r="G186" s="289"/>
      <c r="H186" s="279"/>
      <c r="I186" s="280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ht="15" hidden="1">
      <c r="A187" s="56"/>
      <c r="B187" s="21"/>
      <c r="C187" s="77"/>
      <c r="D187" s="78"/>
      <c r="E187" s="47" t="s">
        <v>830</v>
      </c>
      <c r="F187" s="8"/>
      <c r="G187" s="286"/>
      <c r="H187" s="287"/>
      <c r="I187" s="288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ht="28.5" hidden="1">
      <c r="A188" s="56">
        <v>2661</v>
      </c>
      <c r="B188" s="24" t="s">
        <v>59</v>
      </c>
      <c r="C188" s="219">
        <v>6</v>
      </c>
      <c r="D188" s="220">
        <v>1</v>
      </c>
      <c r="E188" s="47" t="s">
        <v>445</v>
      </c>
      <c r="F188" s="12" t="s">
        <v>447</v>
      </c>
      <c r="G188" s="289"/>
      <c r="H188" s="279"/>
      <c r="I188" s="280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ht="24" hidden="1">
      <c r="A189" s="71">
        <v>2700</v>
      </c>
      <c r="B189" s="23" t="s">
        <v>60</v>
      </c>
      <c r="C189" s="77">
        <v>0</v>
      </c>
      <c r="D189" s="78">
        <v>0</v>
      </c>
      <c r="E189" s="75" t="s">
        <v>686</v>
      </c>
      <c r="F189" s="72" t="s">
        <v>448</v>
      </c>
      <c r="G189" s="290"/>
      <c r="H189" s="291"/>
      <c r="I189" s="292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ht="15" hidden="1">
      <c r="A190" s="54"/>
      <c r="B190" s="21"/>
      <c r="C190" s="217"/>
      <c r="D190" s="218"/>
      <c r="E190" s="47" t="s">
        <v>829</v>
      </c>
      <c r="F190" s="7"/>
      <c r="G190" s="283"/>
      <c r="H190" s="284"/>
      <c r="I190" s="28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ht="28.5" hidden="1">
      <c r="A191" s="56">
        <v>2710</v>
      </c>
      <c r="B191" s="23" t="s">
        <v>60</v>
      </c>
      <c r="C191" s="77">
        <v>1</v>
      </c>
      <c r="D191" s="78">
        <v>0</v>
      </c>
      <c r="E191" s="48" t="s">
        <v>449</v>
      </c>
      <c r="F191" s="8" t="s">
        <v>450</v>
      </c>
      <c r="G191" s="289"/>
      <c r="H191" s="279"/>
      <c r="I191" s="280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ht="15" hidden="1">
      <c r="A192" s="56"/>
      <c r="B192" s="21"/>
      <c r="C192" s="77"/>
      <c r="D192" s="78"/>
      <c r="E192" s="47" t="s">
        <v>830</v>
      </c>
      <c r="F192" s="8"/>
      <c r="G192" s="286"/>
      <c r="H192" s="287"/>
      <c r="I192" s="288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ht="15" hidden="1">
      <c r="A193" s="56">
        <v>2711</v>
      </c>
      <c r="B193" s="24" t="s">
        <v>60</v>
      </c>
      <c r="C193" s="219">
        <v>1</v>
      </c>
      <c r="D193" s="220">
        <v>1</v>
      </c>
      <c r="E193" s="47" t="s">
        <v>451</v>
      </c>
      <c r="F193" s="12" t="s">
        <v>452</v>
      </c>
      <c r="G193" s="289"/>
      <c r="H193" s="279"/>
      <c r="I193" s="280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ht="15" hidden="1">
      <c r="A194" s="56">
        <v>2712</v>
      </c>
      <c r="B194" s="24" t="s">
        <v>60</v>
      </c>
      <c r="C194" s="219">
        <v>1</v>
      </c>
      <c r="D194" s="220">
        <v>2</v>
      </c>
      <c r="E194" s="47" t="s">
        <v>453</v>
      </c>
      <c r="F194" s="12" t="s">
        <v>454</v>
      </c>
      <c r="G194" s="289"/>
      <c r="H194" s="279"/>
      <c r="I194" s="280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ht="15" hidden="1">
      <c r="A195" s="56">
        <v>2713</v>
      </c>
      <c r="B195" s="24" t="s">
        <v>60</v>
      </c>
      <c r="C195" s="219">
        <v>1</v>
      </c>
      <c r="D195" s="220">
        <v>3</v>
      </c>
      <c r="E195" s="47" t="s">
        <v>770</v>
      </c>
      <c r="F195" s="12" t="s">
        <v>455</v>
      </c>
      <c r="G195" s="289"/>
      <c r="H195" s="279"/>
      <c r="I195" s="280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ht="15" hidden="1">
      <c r="A196" s="56">
        <v>2720</v>
      </c>
      <c r="B196" s="23" t="s">
        <v>60</v>
      </c>
      <c r="C196" s="77">
        <v>2</v>
      </c>
      <c r="D196" s="78">
        <v>0</v>
      </c>
      <c r="E196" s="48" t="s">
        <v>61</v>
      </c>
      <c r="F196" s="8" t="s">
        <v>456</v>
      </c>
      <c r="G196" s="289"/>
      <c r="H196" s="279"/>
      <c r="I196" s="280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ht="15" hidden="1">
      <c r="A197" s="56"/>
      <c r="B197" s="21"/>
      <c r="C197" s="77"/>
      <c r="D197" s="78"/>
      <c r="E197" s="47" t="s">
        <v>830</v>
      </c>
      <c r="F197" s="8"/>
      <c r="G197" s="286"/>
      <c r="H197" s="287"/>
      <c r="I197" s="288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ht="15" hidden="1">
      <c r="A198" s="56">
        <v>2721</v>
      </c>
      <c r="B198" s="24" t="s">
        <v>60</v>
      </c>
      <c r="C198" s="219">
        <v>2</v>
      </c>
      <c r="D198" s="220">
        <v>1</v>
      </c>
      <c r="E198" s="47" t="s">
        <v>457</v>
      </c>
      <c r="F198" s="12" t="s">
        <v>458</v>
      </c>
      <c r="G198" s="289"/>
      <c r="H198" s="279"/>
      <c r="I198" s="280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ht="0.75" customHeight="1">
      <c r="A199" s="56">
        <v>2722</v>
      </c>
      <c r="B199" s="24" t="s">
        <v>60</v>
      </c>
      <c r="C199" s="219">
        <v>2</v>
      </c>
      <c r="D199" s="220">
        <v>2</v>
      </c>
      <c r="E199" s="47" t="s">
        <v>459</v>
      </c>
      <c r="F199" s="12" t="s">
        <v>460</v>
      </c>
      <c r="G199" s="289"/>
      <c r="H199" s="279"/>
      <c r="I199" s="280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ht="15" hidden="1">
      <c r="A200" s="56">
        <v>2723</v>
      </c>
      <c r="B200" s="24" t="s">
        <v>60</v>
      </c>
      <c r="C200" s="219">
        <v>2</v>
      </c>
      <c r="D200" s="220">
        <v>3</v>
      </c>
      <c r="E200" s="47" t="s">
        <v>771</v>
      </c>
      <c r="F200" s="12" t="s">
        <v>461</v>
      </c>
      <c r="G200" s="289"/>
      <c r="H200" s="279"/>
      <c r="I200" s="280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ht="15" hidden="1">
      <c r="A201" s="56">
        <v>2724</v>
      </c>
      <c r="B201" s="24" t="s">
        <v>60</v>
      </c>
      <c r="C201" s="219">
        <v>2</v>
      </c>
      <c r="D201" s="220">
        <v>4</v>
      </c>
      <c r="E201" s="47" t="s">
        <v>462</v>
      </c>
      <c r="F201" s="12" t="s">
        <v>463</v>
      </c>
      <c r="G201" s="289"/>
      <c r="H201" s="279"/>
      <c r="I201" s="280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ht="15" hidden="1">
      <c r="A202" s="56">
        <v>2730</v>
      </c>
      <c r="B202" s="23" t="s">
        <v>60</v>
      </c>
      <c r="C202" s="77">
        <v>3</v>
      </c>
      <c r="D202" s="78">
        <v>0</v>
      </c>
      <c r="E202" s="48" t="s">
        <v>464</v>
      </c>
      <c r="F202" s="8" t="s">
        <v>467</v>
      </c>
      <c r="G202" s="289"/>
      <c r="H202" s="279"/>
      <c r="I202" s="280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ht="15" hidden="1">
      <c r="A203" s="56"/>
      <c r="B203" s="21"/>
      <c r="C203" s="77"/>
      <c r="D203" s="78"/>
      <c r="E203" s="47" t="s">
        <v>830</v>
      </c>
      <c r="F203" s="8"/>
      <c r="G203" s="286"/>
      <c r="H203" s="287"/>
      <c r="I203" s="288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ht="24" hidden="1">
      <c r="A204" s="56">
        <v>2731</v>
      </c>
      <c r="B204" s="24" t="s">
        <v>60</v>
      </c>
      <c r="C204" s="219">
        <v>3</v>
      </c>
      <c r="D204" s="220">
        <v>1</v>
      </c>
      <c r="E204" s="47" t="s">
        <v>468</v>
      </c>
      <c r="F204" s="9" t="s">
        <v>469</v>
      </c>
      <c r="G204" s="289"/>
      <c r="H204" s="279"/>
      <c r="I204" s="280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ht="24" hidden="1">
      <c r="A205" s="56">
        <v>2732</v>
      </c>
      <c r="B205" s="24" t="s">
        <v>60</v>
      </c>
      <c r="C205" s="219">
        <v>3</v>
      </c>
      <c r="D205" s="220">
        <v>2</v>
      </c>
      <c r="E205" s="47" t="s">
        <v>470</v>
      </c>
      <c r="F205" s="9" t="s">
        <v>471</v>
      </c>
      <c r="G205" s="289"/>
      <c r="H205" s="279"/>
      <c r="I205" s="280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ht="24" hidden="1">
      <c r="A206" s="56">
        <v>2733</v>
      </c>
      <c r="B206" s="24" t="s">
        <v>60</v>
      </c>
      <c r="C206" s="219">
        <v>3</v>
      </c>
      <c r="D206" s="220">
        <v>3</v>
      </c>
      <c r="E206" s="47" t="s">
        <v>472</v>
      </c>
      <c r="F206" s="9" t="s">
        <v>473</v>
      </c>
      <c r="G206" s="289"/>
      <c r="H206" s="279"/>
      <c r="I206" s="280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ht="24" hidden="1">
      <c r="A207" s="56">
        <v>2734</v>
      </c>
      <c r="B207" s="24" t="s">
        <v>60</v>
      </c>
      <c r="C207" s="219">
        <v>3</v>
      </c>
      <c r="D207" s="220">
        <v>4</v>
      </c>
      <c r="E207" s="47" t="s">
        <v>474</v>
      </c>
      <c r="F207" s="9" t="s">
        <v>475</v>
      </c>
      <c r="G207" s="289"/>
      <c r="H207" s="279"/>
      <c r="I207" s="280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 ht="15" hidden="1">
      <c r="A208" s="56">
        <v>2740</v>
      </c>
      <c r="B208" s="23" t="s">
        <v>60</v>
      </c>
      <c r="C208" s="77">
        <v>4</v>
      </c>
      <c r="D208" s="78">
        <v>0</v>
      </c>
      <c r="E208" s="48" t="s">
        <v>476</v>
      </c>
      <c r="F208" s="8" t="s">
        <v>477</v>
      </c>
      <c r="G208" s="289"/>
      <c r="H208" s="279"/>
      <c r="I208" s="280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 ht="15" hidden="1">
      <c r="A209" s="56"/>
      <c r="B209" s="21"/>
      <c r="C209" s="77"/>
      <c r="D209" s="78"/>
      <c r="E209" s="47" t="s">
        <v>830</v>
      </c>
      <c r="F209" s="8"/>
      <c r="G209" s="286"/>
      <c r="H209" s="287"/>
      <c r="I209" s="288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 ht="15" hidden="1">
      <c r="A210" s="56">
        <v>2741</v>
      </c>
      <c r="B210" s="24" t="s">
        <v>60</v>
      </c>
      <c r="C210" s="219">
        <v>4</v>
      </c>
      <c r="D210" s="220">
        <v>1</v>
      </c>
      <c r="E210" s="47" t="s">
        <v>476</v>
      </c>
      <c r="F210" s="12" t="s">
        <v>478</v>
      </c>
      <c r="G210" s="289"/>
      <c r="H210" s="279"/>
      <c r="I210" s="280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ht="24" hidden="1">
      <c r="A211" s="56">
        <v>2750</v>
      </c>
      <c r="B211" s="23" t="s">
        <v>60</v>
      </c>
      <c r="C211" s="77">
        <v>5</v>
      </c>
      <c r="D211" s="78">
        <v>0</v>
      </c>
      <c r="E211" s="48" t="s">
        <v>479</v>
      </c>
      <c r="F211" s="8" t="s">
        <v>480</v>
      </c>
      <c r="G211" s="289"/>
      <c r="H211" s="279"/>
      <c r="I211" s="280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 ht="15" hidden="1">
      <c r="A212" s="56"/>
      <c r="B212" s="21"/>
      <c r="C212" s="77"/>
      <c r="D212" s="78"/>
      <c r="E212" s="47" t="s">
        <v>830</v>
      </c>
      <c r="F212" s="8"/>
      <c r="G212" s="286"/>
      <c r="H212" s="287"/>
      <c r="I212" s="288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ht="24" hidden="1">
      <c r="A213" s="56">
        <v>2751</v>
      </c>
      <c r="B213" s="24" t="s">
        <v>60</v>
      </c>
      <c r="C213" s="219">
        <v>5</v>
      </c>
      <c r="D213" s="220">
        <v>1</v>
      </c>
      <c r="E213" s="47" t="s">
        <v>479</v>
      </c>
      <c r="F213" s="12" t="s">
        <v>480</v>
      </c>
      <c r="G213" s="289"/>
      <c r="H213" s="279"/>
      <c r="I213" s="280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 ht="24" hidden="1">
      <c r="A214" s="56">
        <v>2760</v>
      </c>
      <c r="B214" s="23" t="s">
        <v>60</v>
      </c>
      <c r="C214" s="77">
        <v>6</v>
      </c>
      <c r="D214" s="78">
        <v>0</v>
      </c>
      <c r="E214" s="48" t="s">
        <v>481</v>
      </c>
      <c r="F214" s="8" t="s">
        <v>482</v>
      </c>
      <c r="G214" s="289"/>
      <c r="H214" s="279"/>
      <c r="I214" s="280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 ht="15" hidden="1">
      <c r="A215" s="56"/>
      <c r="B215" s="21"/>
      <c r="C215" s="77"/>
      <c r="D215" s="78"/>
      <c r="E215" s="47" t="s">
        <v>830</v>
      </c>
      <c r="F215" s="8"/>
      <c r="G215" s="286"/>
      <c r="H215" s="287"/>
      <c r="I215" s="288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 ht="24" hidden="1">
      <c r="A216" s="56">
        <v>2761</v>
      </c>
      <c r="B216" s="24" t="s">
        <v>60</v>
      </c>
      <c r="C216" s="219">
        <v>6</v>
      </c>
      <c r="D216" s="220">
        <v>1</v>
      </c>
      <c r="E216" s="47" t="s">
        <v>62</v>
      </c>
      <c r="F216" s="8"/>
      <c r="G216" s="289"/>
      <c r="H216" s="279"/>
      <c r="I216" s="280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 ht="15" hidden="1">
      <c r="A217" s="56">
        <v>2762</v>
      </c>
      <c r="B217" s="24" t="s">
        <v>60</v>
      </c>
      <c r="C217" s="219">
        <v>6</v>
      </c>
      <c r="D217" s="220">
        <v>2</v>
      </c>
      <c r="E217" s="47" t="s">
        <v>481</v>
      </c>
      <c r="F217" s="12" t="s">
        <v>483</v>
      </c>
      <c r="G217" s="289"/>
      <c r="H217" s="279"/>
      <c r="I217" s="280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 ht="22.5">
      <c r="A218" s="71">
        <v>2800</v>
      </c>
      <c r="B218" s="23" t="s">
        <v>63</v>
      </c>
      <c r="C218" s="77">
        <v>0</v>
      </c>
      <c r="D218" s="78">
        <v>0</v>
      </c>
      <c r="E218" s="75" t="s">
        <v>687</v>
      </c>
      <c r="F218" s="72" t="s">
        <v>484</v>
      </c>
      <c r="G218" s="291">
        <v>31850</v>
      </c>
      <c r="H218" s="291">
        <f>H223+H232+H237</f>
        <v>35150</v>
      </c>
      <c r="I218" s="292">
        <v>5500</v>
      </c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 ht="15">
      <c r="A219" s="54"/>
      <c r="B219" s="21"/>
      <c r="C219" s="217"/>
      <c r="D219" s="218"/>
      <c r="E219" s="47" t="s">
        <v>829</v>
      </c>
      <c r="F219" s="7"/>
      <c r="G219" s="284"/>
      <c r="H219" s="284"/>
      <c r="I219" s="28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 ht="15">
      <c r="A220" s="56">
        <v>2810</v>
      </c>
      <c r="B220" s="24" t="s">
        <v>63</v>
      </c>
      <c r="C220" s="219">
        <v>1</v>
      </c>
      <c r="D220" s="220">
        <v>0</v>
      </c>
      <c r="E220" s="48" t="s">
        <v>485</v>
      </c>
      <c r="F220" s="8" t="s">
        <v>486</v>
      </c>
      <c r="G220" s="279"/>
      <c r="H220" s="279"/>
      <c r="I220" s="280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 ht="15">
      <c r="A221" s="56"/>
      <c r="B221" s="21"/>
      <c r="C221" s="77"/>
      <c r="D221" s="78"/>
      <c r="E221" s="47" t="s">
        <v>830</v>
      </c>
      <c r="F221" s="8"/>
      <c r="G221" s="287"/>
      <c r="H221" s="287"/>
      <c r="I221" s="288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 ht="15">
      <c r="A222" s="56">
        <v>2811</v>
      </c>
      <c r="B222" s="24" t="s">
        <v>63</v>
      </c>
      <c r="C222" s="219">
        <v>1</v>
      </c>
      <c r="D222" s="220">
        <v>1</v>
      </c>
      <c r="E222" s="47" t="s">
        <v>485</v>
      </c>
      <c r="F222" s="12" t="s">
        <v>487</v>
      </c>
      <c r="G222" s="279"/>
      <c r="H222" s="279"/>
      <c r="I222" s="280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 ht="15">
      <c r="A223" s="56">
        <v>2820</v>
      </c>
      <c r="B223" s="23" t="s">
        <v>63</v>
      </c>
      <c r="C223" s="77">
        <v>2</v>
      </c>
      <c r="D223" s="78">
        <v>0</v>
      </c>
      <c r="E223" s="48" t="s">
        <v>488</v>
      </c>
      <c r="F223" s="8" t="s">
        <v>489</v>
      </c>
      <c r="G223" s="279">
        <f>H223+I223</f>
        <v>30300</v>
      </c>
      <c r="H223" s="279">
        <f>H225+H227+H228</f>
        <v>30300</v>
      </c>
      <c r="I223" s="280">
        <f>I228</f>
        <v>0</v>
      </c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 ht="15">
      <c r="A224" s="56"/>
      <c r="B224" s="21"/>
      <c r="C224" s="77"/>
      <c r="D224" s="78"/>
      <c r="E224" s="47" t="s">
        <v>830</v>
      </c>
      <c r="F224" s="8"/>
      <c r="G224" s="287"/>
      <c r="H224" s="287"/>
      <c r="I224" s="288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 ht="15">
      <c r="A225" s="56">
        <v>2821</v>
      </c>
      <c r="B225" s="24" t="s">
        <v>63</v>
      </c>
      <c r="C225" s="219">
        <v>2</v>
      </c>
      <c r="D225" s="220">
        <v>1</v>
      </c>
      <c r="E225" s="47" t="s">
        <v>64</v>
      </c>
      <c r="F225" s="8"/>
      <c r="G225" s="279">
        <f>H225</f>
        <v>10500</v>
      </c>
      <c r="H225" s="279">
        <v>10500</v>
      </c>
      <c r="I225" s="280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 ht="15">
      <c r="A226" s="56">
        <v>2822</v>
      </c>
      <c r="B226" s="24" t="s">
        <v>63</v>
      </c>
      <c r="C226" s="219">
        <v>2</v>
      </c>
      <c r="D226" s="220">
        <v>2</v>
      </c>
      <c r="E226" s="47" t="s">
        <v>65</v>
      </c>
      <c r="F226" s="8"/>
      <c r="G226" s="279"/>
      <c r="H226" s="279"/>
      <c r="I226" s="280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 ht="15">
      <c r="A227" s="56">
        <v>2823</v>
      </c>
      <c r="B227" s="24" t="s">
        <v>63</v>
      </c>
      <c r="C227" s="219">
        <v>2</v>
      </c>
      <c r="D227" s="220">
        <v>3</v>
      </c>
      <c r="E227" s="47" t="s">
        <v>101</v>
      </c>
      <c r="F227" s="12" t="s">
        <v>490</v>
      </c>
      <c r="G227" s="279">
        <f>H227+I227</f>
        <v>21000</v>
      </c>
      <c r="H227" s="279">
        <v>15500</v>
      </c>
      <c r="I227" s="280">
        <v>5500</v>
      </c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 ht="15">
      <c r="A228" s="56">
        <v>2824</v>
      </c>
      <c r="B228" s="24" t="s">
        <v>63</v>
      </c>
      <c r="C228" s="219">
        <v>2</v>
      </c>
      <c r="D228" s="220">
        <v>4</v>
      </c>
      <c r="E228" s="47" t="s">
        <v>66</v>
      </c>
      <c r="F228" s="12"/>
      <c r="G228" s="279">
        <f>H228+I228</f>
        <v>4300</v>
      </c>
      <c r="H228" s="279">
        <v>4300</v>
      </c>
      <c r="I228" s="280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 ht="15">
      <c r="A229" s="56">
        <v>2825</v>
      </c>
      <c r="B229" s="24" t="s">
        <v>63</v>
      </c>
      <c r="C229" s="219">
        <v>2</v>
      </c>
      <c r="D229" s="220">
        <v>5</v>
      </c>
      <c r="E229" s="47" t="s">
        <v>67</v>
      </c>
      <c r="F229" s="12"/>
      <c r="G229" s="279"/>
      <c r="H229" s="279"/>
      <c r="I229" s="280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 ht="15">
      <c r="A230" s="56">
        <v>2826</v>
      </c>
      <c r="B230" s="24" t="s">
        <v>63</v>
      </c>
      <c r="C230" s="219">
        <v>2</v>
      </c>
      <c r="D230" s="220">
        <v>6</v>
      </c>
      <c r="E230" s="47" t="s">
        <v>68</v>
      </c>
      <c r="F230" s="12"/>
      <c r="G230" s="279"/>
      <c r="H230" s="279"/>
      <c r="I230" s="280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 ht="24">
      <c r="A231" s="56">
        <v>2827</v>
      </c>
      <c r="B231" s="24" t="s">
        <v>63</v>
      </c>
      <c r="C231" s="219">
        <v>2</v>
      </c>
      <c r="D231" s="220">
        <v>7</v>
      </c>
      <c r="E231" s="47" t="s">
        <v>69</v>
      </c>
      <c r="F231" s="12"/>
      <c r="G231" s="279"/>
      <c r="H231" s="279"/>
      <c r="I231" s="280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 ht="36">
      <c r="A232" s="56">
        <v>2830</v>
      </c>
      <c r="B232" s="23" t="s">
        <v>63</v>
      </c>
      <c r="C232" s="77">
        <v>3</v>
      </c>
      <c r="D232" s="78">
        <v>0</v>
      </c>
      <c r="E232" s="48" t="s">
        <v>491</v>
      </c>
      <c r="F232" s="13" t="s">
        <v>492</v>
      </c>
      <c r="G232" s="279">
        <f>H232</f>
        <v>4100</v>
      </c>
      <c r="H232" s="279">
        <f>H234+H235</f>
        <v>4100</v>
      </c>
      <c r="I232" s="280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 ht="15">
      <c r="A233" s="56"/>
      <c r="B233" s="21"/>
      <c r="C233" s="77"/>
      <c r="D233" s="78"/>
      <c r="E233" s="47" t="s">
        <v>830</v>
      </c>
      <c r="F233" s="8"/>
      <c r="G233" s="287"/>
      <c r="H233" s="287"/>
      <c r="I233" s="288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 ht="15">
      <c r="A234" s="56">
        <v>2831</v>
      </c>
      <c r="B234" s="24" t="s">
        <v>63</v>
      </c>
      <c r="C234" s="219">
        <v>3</v>
      </c>
      <c r="D234" s="220">
        <v>1</v>
      </c>
      <c r="E234" s="47" t="s">
        <v>102</v>
      </c>
      <c r="F234" s="13"/>
      <c r="G234" s="279">
        <f>H234</f>
        <v>2500</v>
      </c>
      <c r="H234" s="279">
        <v>2500</v>
      </c>
      <c r="I234" s="280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 ht="15">
      <c r="A235" s="56">
        <v>2832</v>
      </c>
      <c r="B235" s="24" t="s">
        <v>63</v>
      </c>
      <c r="C235" s="219">
        <v>3</v>
      </c>
      <c r="D235" s="220">
        <v>2</v>
      </c>
      <c r="E235" s="47" t="s">
        <v>108</v>
      </c>
      <c r="F235" s="13"/>
      <c r="G235" s="279">
        <f>H235</f>
        <v>1600</v>
      </c>
      <c r="H235" s="279">
        <v>1600</v>
      </c>
      <c r="I235" s="280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 ht="15">
      <c r="A236" s="56">
        <v>2833</v>
      </c>
      <c r="B236" s="24" t="s">
        <v>63</v>
      </c>
      <c r="C236" s="219">
        <v>3</v>
      </c>
      <c r="D236" s="220">
        <v>3</v>
      </c>
      <c r="E236" s="47" t="s">
        <v>109</v>
      </c>
      <c r="F236" s="12" t="s">
        <v>493</v>
      </c>
      <c r="G236" s="279"/>
      <c r="H236" s="279"/>
      <c r="I236" s="280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 ht="24">
      <c r="A237" s="56">
        <v>2840</v>
      </c>
      <c r="B237" s="23" t="s">
        <v>63</v>
      </c>
      <c r="C237" s="77">
        <v>4</v>
      </c>
      <c r="D237" s="78">
        <v>0</v>
      </c>
      <c r="E237" s="48" t="s">
        <v>110</v>
      </c>
      <c r="F237" s="13" t="s">
        <v>494</v>
      </c>
      <c r="G237" s="279">
        <v>750</v>
      </c>
      <c r="H237" s="279">
        <v>750</v>
      </c>
      <c r="I237" s="280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 ht="15">
      <c r="A238" s="56"/>
      <c r="B238" s="21"/>
      <c r="C238" s="77"/>
      <c r="D238" s="78"/>
      <c r="E238" s="47" t="s">
        <v>830</v>
      </c>
      <c r="F238" s="8"/>
      <c r="G238" s="287"/>
      <c r="H238" s="287"/>
      <c r="I238" s="288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 ht="15">
      <c r="A239" s="56">
        <v>2841</v>
      </c>
      <c r="B239" s="24" t="s">
        <v>63</v>
      </c>
      <c r="C239" s="219">
        <v>4</v>
      </c>
      <c r="D239" s="220">
        <v>1</v>
      </c>
      <c r="E239" s="47" t="s">
        <v>111</v>
      </c>
      <c r="F239" s="13"/>
      <c r="G239" s="279"/>
      <c r="H239" s="279"/>
      <c r="I239" s="280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 ht="24">
      <c r="A240" s="56">
        <v>2842</v>
      </c>
      <c r="B240" s="24" t="s">
        <v>63</v>
      </c>
      <c r="C240" s="219">
        <v>4</v>
      </c>
      <c r="D240" s="220">
        <v>2</v>
      </c>
      <c r="E240" s="47" t="s">
        <v>112</v>
      </c>
      <c r="F240" s="13"/>
      <c r="G240" s="279">
        <v>750</v>
      </c>
      <c r="H240" s="279">
        <v>750</v>
      </c>
      <c r="I240" s="280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 ht="15">
      <c r="A241" s="56">
        <v>2843</v>
      </c>
      <c r="B241" s="24" t="s">
        <v>63</v>
      </c>
      <c r="C241" s="219">
        <v>4</v>
      </c>
      <c r="D241" s="220">
        <v>3</v>
      </c>
      <c r="E241" s="47" t="s">
        <v>110</v>
      </c>
      <c r="F241" s="12" t="s">
        <v>495</v>
      </c>
      <c r="G241" s="289"/>
      <c r="H241" s="279"/>
      <c r="I241" s="280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 ht="24">
      <c r="A242" s="56">
        <v>2850</v>
      </c>
      <c r="B242" s="23" t="s">
        <v>63</v>
      </c>
      <c r="C242" s="77">
        <v>5</v>
      </c>
      <c r="D242" s="78">
        <v>0</v>
      </c>
      <c r="E242" s="50" t="s">
        <v>496</v>
      </c>
      <c r="F242" s="13" t="s">
        <v>497</v>
      </c>
      <c r="G242" s="289"/>
      <c r="H242" s="279"/>
      <c r="I242" s="280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 ht="15">
      <c r="A243" s="56"/>
      <c r="B243" s="21"/>
      <c r="C243" s="77"/>
      <c r="D243" s="78"/>
      <c r="E243" s="47" t="s">
        <v>830</v>
      </c>
      <c r="F243" s="8"/>
      <c r="G243" s="286"/>
      <c r="H243" s="287"/>
      <c r="I243" s="288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 ht="1.5" customHeight="1">
      <c r="A244" s="56">
        <v>2851</v>
      </c>
      <c r="B244" s="23" t="s">
        <v>63</v>
      </c>
      <c r="C244" s="77">
        <v>5</v>
      </c>
      <c r="D244" s="78">
        <v>1</v>
      </c>
      <c r="E244" s="51" t="s">
        <v>496</v>
      </c>
      <c r="F244" s="12" t="s">
        <v>498</v>
      </c>
      <c r="G244" s="289"/>
      <c r="H244" s="279"/>
      <c r="I244" s="280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 ht="28.5" hidden="1">
      <c r="A245" s="56">
        <v>2860</v>
      </c>
      <c r="B245" s="23" t="s">
        <v>63</v>
      </c>
      <c r="C245" s="77">
        <v>6</v>
      </c>
      <c r="D245" s="78">
        <v>0</v>
      </c>
      <c r="E245" s="50" t="s">
        <v>499</v>
      </c>
      <c r="F245" s="13" t="s">
        <v>621</v>
      </c>
      <c r="G245" s="289"/>
      <c r="H245" s="279"/>
      <c r="I245" s="280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 ht="15" hidden="1">
      <c r="A246" s="56"/>
      <c r="B246" s="21"/>
      <c r="C246" s="77"/>
      <c r="D246" s="78"/>
      <c r="E246" s="47" t="s">
        <v>830</v>
      </c>
      <c r="F246" s="8"/>
      <c r="G246" s="286"/>
      <c r="H246" s="287"/>
      <c r="I246" s="288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 ht="28.5" hidden="1">
      <c r="A247" s="56">
        <v>2861</v>
      </c>
      <c r="B247" s="24" t="s">
        <v>63</v>
      </c>
      <c r="C247" s="219">
        <v>6</v>
      </c>
      <c r="D247" s="220">
        <v>1</v>
      </c>
      <c r="E247" s="51" t="s">
        <v>499</v>
      </c>
      <c r="F247" s="12" t="s">
        <v>622</v>
      </c>
      <c r="G247" s="289"/>
      <c r="H247" s="279"/>
      <c r="I247" s="280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 ht="33">
      <c r="A248" s="71">
        <v>2900</v>
      </c>
      <c r="B248" s="23" t="s">
        <v>70</v>
      </c>
      <c r="C248" s="77">
        <v>0</v>
      </c>
      <c r="D248" s="78">
        <v>0</v>
      </c>
      <c r="E248" s="75" t="s">
        <v>688</v>
      </c>
      <c r="F248" s="72" t="s">
        <v>623</v>
      </c>
      <c r="G248" s="291">
        <f>H248+I248</f>
        <v>258728</v>
      </c>
      <c r="H248" s="291">
        <f>H250+H256+H266</f>
        <v>258728</v>
      </c>
      <c r="I248" s="292">
        <f>I250+I266</f>
        <v>0</v>
      </c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 ht="15">
      <c r="A249" s="54"/>
      <c r="B249" s="21"/>
      <c r="C249" s="217"/>
      <c r="D249" s="218"/>
      <c r="E249" s="47" t="s">
        <v>829</v>
      </c>
      <c r="F249" s="7"/>
      <c r="G249" s="62"/>
      <c r="H249" s="62"/>
      <c r="I249" s="5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ht="24">
      <c r="A250" s="56">
        <v>2910</v>
      </c>
      <c r="B250" s="23" t="s">
        <v>70</v>
      </c>
      <c r="C250" s="77">
        <v>1</v>
      </c>
      <c r="D250" s="78">
        <v>0</v>
      </c>
      <c r="E250" s="48" t="s">
        <v>103</v>
      </c>
      <c r="F250" s="8" t="s">
        <v>624</v>
      </c>
      <c r="G250" s="279">
        <f>H250+I250</f>
        <v>162500</v>
      </c>
      <c r="H250" s="279">
        <f>H252</f>
        <v>162500</v>
      </c>
      <c r="I250" s="280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ht="15">
      <c r="A251" s="56"/>
      <c r="B251" s="21"/>
      <c r="C251" s="77"/>
      <c r="D251" s="78"/>
      <c r="E251" s="47" t="s">
        <v>830</v>
      </c>
      <c r="F251" s="8"/>
      <c r="G251" s="287"/>
      <c r="H251" s="287"/>
      <c r="I251" s="288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 ht="15">
      <c r="A252" s="56">
        <v>2911</v>
      </c>
      <c r="B252" s="24" t="s">
        <v>70</v>
      </c>
      <c r="C252" s="219">
        <v>1</v>
      </c>
      <c r="D252" s="220">
        <v>1</v>
      </c>
      <c r="E252" s="47" t="s">
        <v>625</v>
      </c>
      <c r="F252" s="12" t="s">
        <v>626</v>
      </c>
      <c r="G252" s="279">
        <f>H252+I252</f>
        <v>162500</v>
      </c>
      <c r="H252" s="279">
        <v>162500</v>
      </c>
      <c r="I252" s="280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 ht="15">
      <c r="A253" s="56">
        <v>2912</v>
      </c>
      <c r="B253" s="24" t="s">
        <v>70</v>
      </c>
      <c r="C253" s="219">
        <v>1</v>
      </c>
      <c r="D253" s="220">
        <v>2</v>
      </c>
      <c r="E253" s="47" t="s">
        <v>71</v>
      </c>
      <c r="F253" s="12" t="s">
        <v>627</v>
      </c>
      <c r="G253" s="279"/>
      <c r="H253" s="279"/>
      <c r="I253" s="280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 ht="15">
      <c r="A254" s="56">
        <v>2920</v>
      </c>
      <c r="B254" s="23" t="s">
        <v>70</v>
      </c>
      <c r="C254" s="77">
        <v>2</v>
      </c>
      <c r="D254" s="78">
        <v>0</v>
      </c>
      <c r="E254" s="48" t="s">
        <v>72</v>
      </c>
      <c r="F254" s="8" t="s">
        <v>628</v>
      </c>
      <c r="G254" s="279"/>
      <c r="H254" s="279"/>
      <c r="I254" s="280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ht="15">
      <c r="A255" s="56"/>
      <c r="B255" s="21"/>
      <c r="C255" s="77"/>
      <c r="D255" s="78"/>
      <c r="E255" s="47" t="s">
        <v>830</v>
      </c>
      <c r="F255" s="8"/>
      <c r="G255" s="287"/>
      <c r="H255" s="287"/>
      <c r="I255" s="288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ht="15">
      <c r="A256" s="56">
        <v>2921</v>
      </c>
      <c r="B256" s="24" t="s">
        <v>70</v>
      </c>
      <c r="C256" s="219">
        <v>2</v>
      </c>
      <c r="D256" s="220">
        <v>1</v>
      </c>
      <c r="E256" s="47" t="s">
        <v>73</v>
      </c>
      <c r="F256" s="12" t="s">
        <v>629</v>
      </c>
      <c r="G256" s="279">
        <v>228</v>
      </c>
      <c r="H256" s="279">
        <v>228</v>
      </c>
      <c r="I256" s="280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 ht="15">
      <c r="A257" s="56">
        <v>2922</v>
      </c>
      <c r="B257" s="24" t="s">
        <v>70</v>
      </c>
      <c r="C257" s="219">
        <v>2</v>
      </c>
      <c r="D257" s="220">
        <v>2</v>
      </c>
      <c r="E257" s="47" t="s">
        <v>74</v>
      </c>
      <c r="F257" s="12" t="s">
        <v>630</v>
      </c>
      <c r="G257" s="279"/>
      <c r="H257" s="279"/>
      <c r="I257" s="280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 ht="2.25" customHeight="1">
      <c r="A258" s="56">
        <v>2930</v>
      </c>
      <c r="B258" s="23" t="s">
        <v>70</v>
      </c>
      <c r="C258" s="77">
        <v>3</v>
      </c>
      <c r="D258" s="78">
        <v>0</v>
      </c>
      <c r="E258" s="48" t="s">
        <v>75</v>
      </c>
      <c r="F258" s="8" t="s">
        <v>631</v>
      </c>
      <c r="G258" s="279"/>
      <c r="H258" s="279"/>
      <c r="I258" s="280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 ht="15" hidden="1">
      <c r="A259" s="56"/>
      <c r="B259" s="21"/>
      <c r="C259" s="77"/>
      <c r="D259" s="78"/>
      <c r="E259" s="47" t="s">
        <v>830</v>
      </c>
      <c r="F259" s="8"/>
      <c r="G259" s="287"/>
      <c r="H259" s="287"/>
      <c r="I259" s="288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 ht="24" hidden="1">
      <c r="A260" s="56">
        <v>2931</v>
      </c>
      <c r="B260" s="24" t="s">
        <v>70</v>
      </c>
      <c r="C260" s="219">
        <v>3</v>
      </c>
      <c r="D260" s="220">
        <v>1</v>
      </c>
      <c r="E260" s="47" t="s">
        <v>76</v>
      </c>
      <c r="F260" s="12" t="s">
        <v>632</v>
      </c>
      <c r="G260" s="279"/>
      <c r="H260" s="279"/>
      <c r="I260" s="280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 ht="15" hidden="1">
      <c r="A261" s="56">
        <v>2932</v>
      </c>
      <c r="B261" s="24" t="s">
        <v>70</v>
      </c>
      <c r="C261" s="219">
        <v>3</v>
      </c>
      <c r="D261" s="220">
        <v>2</v>
      </c>
      <c r="E261" s="47" t="s">
        <v>77</v>
      </c>
      <c r="F261" s="12"/>
      <c r="G261" s="279"/>
      <c r="H261" s="279"/>
      <c r="I261" s="280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 ht="15" hidden="1">
      <c r="A262" s="56">
        <v>2940</v>
      </c>
      <c r="B262" s="23" t="s">
        <v>70</v>
      </c>
      <c r="C262" s="77">
        <v>4</v>
      </c>
      <c r="D262" s="78">
        <v>0</v>
      </c>
      <c r="E262" s="48" t="s">
        <v>633</v>
      </c>
      <c r="F262" s="8" t="s">
        <v>634</v>
      </c>
      <c r="G262" s="279"/>
      <c r="H262" s="279"/>
      <c r="I262" s="280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 ht="15" hidden="1">
      <c r="A263" s="56"/>
      <c r="B263" s="21"/>
      <c r="C263" s="77"/>
      <c r="D263" s="78"/>
      <c r="E263" s="47" t="s">
        <v>830</v>
      </c>
      <c r="F263" s="8"/>
      <c r="G263" s="287"/>
      <c r="H263" s="287"/>
      <c r="I263" s="288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 ht="15" hidden="1">
      <c r="A264" s="56">
        <v>2941</v>
      </c>
      <c r="B264" s="24" t="s">
        <v>70</v>
      </c>
      <c r="C264" s="219">
        <v>4</v>
      </c>
      <c r="D264" s="220">
        <v>1</v>
      </c>
      <c r="E264" s="47" t="s">
        <v>78</v>
      </c>
      <c r="F264" s="12" t="s">
        <v>635</v>
      </c>
      <c r="G264" s="279"/>
      <c r="H264" s="279"/>
      <c r="I264" s="280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 ht="15" hidden="1">
      <c r="A265" s="56">
        <v>2942</v>
      </c>
      <c r="B265" s="24" t="s">
        <v>70</v>
      </c>
      <c r="C265" s="219">
        <v>4</v>
      </c>
      <c r="D265" s="220">
        <v>2</v>
      </c>
      <c r="E265" s="47" t="s">
        <v>79</v>
      </c>
      <c r="F265" s="12" t="s">
        <v>636</v>
      </c>
      <c r="G265" s="279"/>
      <c r="H265" s="279"/>
      <c r="I265" s="280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 ht="24">
      <c r="A266" s="56">
        <v>2950</v>
      </c>
      <c r="B266" s="23" t="s">
        <v>70</v>
      </c>
      <c r="C266" s="77">
        <v>5</v>
      </c>
      <c r="D266" s="78">
        <v>0</v>
      </c>
      <c r="E266" s="48" t="s">
        <v>637</v>
      </c>
      <c r="F266" s="8" t="s">
        <v>638</v>
      </c>
      <c r="G266" s="279">
        <f>H268+I266</f>
        <v>96000</v>
      </c>
      <c r="H266" s="279">
        <f>H268</f>
        <v>96000</v>
      </c>
      <c r="I266" s="280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 ht="15">
      <c r="A267" s="56"/>
      <c r="B267" s="21"/>
      <c r="C267" s="77"/>
      <c r="D267" s="78"/>
      <c r="E267" s="47" t="s">
        <v>830</v>
      </c>
      <c r="F267" s="8"/>
      <c r="G267" s="287"/>
      <c r="H267" s="287"/>
      <c r="I267" s="288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 ht="15">
      <c r="A268" s="56">
        <v>2951</v>
      </c>
      <c r="B268" s="24" t="s">
        <v>70</v>
      </c>
      <c r="C268" s="219">
        <v>5</v>
      </c>
      <c r="D268" s="220">
        <v>1</v>
      </c>
      <c r="E268" s="47" t="s">
        <v>80</v>
      </c>
      <c r="F268" s="8"/>
      <c r="G268" s="279">
        <f>H268+I268</f>
        <v>96000</v>
      </c>
      <c r="H268" s="279">
        <v>96000</v>
      </c>
      <c r="I268" s="280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 ht="15">
      <c r="A269" s="56">
        <v>2952</v>
      </c>
      <c r="B269" s="24" t="s">
        <v>70</v>
      </c>
      <c r="C269" s="219">
        <v>5</v>
      </c>
      <c r="D269" s="220">
        <v>2</v>
      </c>
      <c r="E269" s="47" t="s">
        <v>81</v>
      </c>
      <c r="F269" s="12" t="s">
        <v>639</v>
      </c>
      <c r="G269" s="279"/>
      <c r="H269" s="279"/>
      <c r="I269" s="280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 ht="24">
      <c r="A270" s="56">
        <v>2960</v>
      </c>
      <c r="B270" s="23" t="s">
        <v>70</v>
      </c>
      <c r="C270" s="77">
        <v>6</v>
      </c>
      <c r="D270" s="78">
        <v>0</v>
      </c>
      <c r="E270" s="48" t="s">
        <v>640</v>
      </c>
      <c r="F270" s="8" t="s">
        <v>641</v>
      </c>
      <c r="G270" s="279"/>
      <c r="H270" s="279"/>
      <c r="I270" s="280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 ht="1.5" customHeight="1">
      <c r="A271" s="56"/>
      <c r="B271" s="21"/>
      <c r="C271" s="77"/>
      <c r="D271" s="78"/>
      <c r="E271" s="47" t="s">
        <v>830</v>
      </c>
      <c r="F271" s="8"/>
      <c r="G271" s="287"/>
      <c r="H271" s="287"/>
      <c r="I271" s="288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:40" ht="15" hidden="1">
      <c r="A272" s="56">
        <v>2961</v>
      </c>
      <c r="B272" s="24" t="s">
        <v>70</v>
      </c>
      <c r="C272" s="219">
        <v>6</v>
      </c>
      <c r="D272" s="220">
        <v>1</v>
      </c>
      <c r="E272" s="47" t="s">
        <v>640</v>
      </c>
      <c r="F272" s="12" t="s">
        <v>642</v>
      </c>
      <c r="G272" s="279"/>
      <c r="H272" s="279"/>
      <c r="I272" s="280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 ht="24" hidden="1">
      <c r="A273" s="56">
        <v>2970</v>
      </c>
      <c r="B273" s="23" t="s">
        <v>70</v>
      </c>
      <c r="C273" s="77">
        <v>7</v>
      </c>
      <c r="D273" s="78">
        <v>0</v>
      </c>
      <c r="E273" s="48" t="s">
        <v>643</v>
      </c>
      <c r="F273" s="8" t="s">
        <v>644</v>
      </c>
      <c r="G273" s="279"/>
      <c r="H273" s="279"/>
      <c r="I273" s="280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 ht="15" hidden="1">
      <c r="A274" s="56"/>
      <c r="B274" s="21"/>
      <c r="C274" s="77"/>
      <c r="D274" s="78"/>
      <c r="E274" s="47" t="s">
        <v>830</v>
      </c>
      <c r="F274" s="8"/>
      <c r="G274" s="287"/>
      <c r="H274" s="287"/>
      <c r="I274" s="288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 ht="24" hidden="1">
      <c r="A275" s="56">
        <v>2971</v>
      </c>
      <c r="B275" s="24" t="s">
        <v>70</v>
      </c>
      <c r="C275" s="219">
        <v>7</v>
      </c>
      <c r="D275" s="220">
        <v>1</v>
      </c>
      <c r="E275" s="47" t="s">
        <v>643</v>
      </c>
      <c r="F275" s="12" t="s">
        <v>644</v>
      </c>
      <c r="G275" s="279"/>
      <c r="H275" s="279"/>
      <c r="I275" s="280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 ht="15" hidden="1">
      <c r="A276" s="56">
        <v>2980</v>
      </c>
      <c r="B276" s="23" t="s">
        <v>70</v>
      </c>
      <c r="C276" s="77">
        <v>8</v>
      </c>
      <c r="D276" s="78">
        <v>0</v>
      </c>
      <c r="E276" s="48" t="s">
        <v>645</v>
      </c>
      <c r="F276" s="8" t="s">
        <v>646</v>
      </c>
      <c r="G276" s="279"/>
      <c r="H276" s="279"/>
      <c r="I276" s="280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:40" ht="15" hidden="1">
      <c r="A277" s="56"/>
      <c r="B277" s="21"/>
      <c r="C277" s="77"/>
      <c r="D277" s="78"/>
      <c r="E277" s="47" t="s">
        <v>830</v>
      </c>
      <c r="F277" s="8"/>
      <c r="G277" s="287"/>
      <c r="H277" s="287"/>
      <c r="I277" s="288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:40" ht="15" hidden="1">
      <c r="A278" s="56">
        <v>2981</v>
      </c>
      <c r="B278" s="24" t="s">
        <v>70</v>
      </c>
      <c r="C278" s="219">
        <v>8</v>
      </c>
      <c r="D278" s="220">
        <v>1</v>
      </c>
      <c r="E278" s="47" t="s">
        <v>645</v>
      </c>
      <c r="F278" s="12" t="s">
        <v>647</v>
      </c>
      <c r="G278" s="279"/>
      <c r="H278" s="279"/>
      <c r="I278" s="280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 ht="33">
      <c r="A279" s="71">
        <v>3000</v>
      </c>
      <c r="B279" s="23" t="s">
        <v>83</v>
      </c>
      <c r="C279" s="77">
        <v>0</v>
      </c>
      <c r="D279" s="78">
        <v>0</v>
      </c>
      <c r="E279" s="75" t="s">
        <v>689</v>
      </c>
      <c r="F279" s="72" t="s">
        <v>648</v>
      </c>
      <c r="G279" s="291">
        <f>H279</f>
        <v>14250</v>
      </c>
      <c r="H279" s="291">
        <f>H300+H296</f>
        <v>14250</v>
      </c>
      <c r="I279" s="292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 ht="14.25" customHeight="1">
      <c r="A280" s="54"/>
      <c r="B280" s="21"/>
      <c r="C280" s="217"/>
      <c r="D280" s="218"/>
      <c r="E280" s="47" t="s">
        <v>829</v>
      </c>
      <c r="F280" s="7"/>
      <c r="G280" s="284"/>
      <c r="H280" s="284"/>
      <c r="I280" s="28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 ht="15" hidden="1">
      <c r="A281" s="56">
        <v>3010</v>
      </c>
      <c r="B281" s="23" t="s">
        <v>83</v>
      </c>
      <c r="C281" s="77">
        <v>1</v>
      </c>
      <c r="D281" s="78">
        <v>0</v>
      </c>
      <c r="E281" s="48" t="s">
        <v>82</v>
      </c>
      <c r="F281" s="8" t="s">
        <v>649</v>
      </c>
      <c r="G281" s="279"/>
      <c r="H281" s="279"/>
      <c r="I281" s="280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 ht="15" hidden="1">
      <c r="A282" s="56"/>
      <c r="B282" s="21"/>
      <c r="C282" s="77"/>
      <c r="D282" s="78"/>
      <c r="E282" s="47" t="s">
        <v>830</v>
      </c>
      <c r="F282" s="8"/>
      <c r="G282" s="287"/>
      <c r="H282" s="287"/>
      <c r="I282" s="288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 ht="15" hidden="1">
      <c r="A283" s="56">
        <v>3011</v>
      </c>
      <c r="B283" s="24" t="s">
        <v>83</v>
      </c>
      <c r="C283" s="219">
        <v>1</v>
      </c>
      <c r="D283" s="220">
        <v>1</v>
      </c>
      <c r="E283" s="47" t="s">
        <v>650</v>
      </c>
      <c r="F283" s="12" t="s">
        <v>651</v>
      </c>
      <c r="G283" s="279"/>
      <c r="H283" s="279"/>
      <c r="I283" s="280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 ht="15" hidden="1">
      <c r="A284" s="56">
        <v>3012</v>
      </c>
      <c r="B284" s="24" t="s">
        <v>83</v>
      </c>
      <c r="C284" s="219">
        <v>1</v>
      </c>
      <c r="D284" s="220">
        <v>2</v>
      </c>
      <c r="E284" s="47" t="s">
        <v>652</v>
      </c>
      <c r="F284" s="12" t="s">
        <v>653</v>
      </c>
      <c r="G284" s="279"/>
      <c r="H284" s="279"/>
      <c r="I284" s="280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 ht="15" hidden="1">
      <c r="A285" s="56">
        <v>3020</v>
      </c>
      <c r="B285" s="23" t="s">
        <v>83</v>
      </c>
      <c r="C285" s="77">
        <v>2</v>
      </c>
      <c r="D285" s="78">
        <v>0</v>
      </c>
      <c r="E285" s="48" t="s">
        <v>654</v>
      </c>
      <c r="F285" s="8" t="s">
        <v>655</v>
      </c>
      <c r="G285" s="279"/>
      <c r="H285" s="279"/>
      <c r="I285" s="280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:40" ht="15" hidden="1">
      <c r="A286" s="56"/>
      <c r="B286" s="21"/>
      <c r="C286" s="77"/>
      <c r="D286" s="78"/>
      <c r="E286" s="47" t="s">
        <v>830</v>
      </c>
      <c r="F286" s="8"/>
      <c r="G286" s="287"/>
      <c r="H286" s="287"/>
      <c r="I286" s="288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:40" ht="15" hidden="1">
      <c r="A287" s="56">
        <v>3021</v>
      </c>
      <c r="B287" s="24" t="s">
        <v>83</v>
      </c>
      <c r="C287" s="219">
        <v>2</v>
      </c>
      <c r="D287" s="220">
        <v>1</v>
      </c>
      <c r="E287" s="47" t="s">
        <v>654</v>
      </c>
      <c r="F287" s="12" t="s">
        <v>656</v>
      </c>
      <c r="G287" s="279"/>
      <c r="H287" s="279"/>
      <c r="I287" s="280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:40" ht="15" hidden="1">
      <c r="A288" s="56">
        <v>3030</v>
      </c>
      <c r="B288" s="23" t="s">
        <v>83</v>
      </c>
      <c r="C288" s="77">
        <v>3</v>
      </c>
      <c r="D288" s="78">
        <v>0</v>
      </c>
      <c r="E288" s="48" t="s">
        <v>657</v>
      </c>
      <c r="F288" s="8" t="s">
        <v>658</v>
      </c>
      <c r="G288" s="279"/>
      <c r="H288" s="279"/>
      <c r="I288" s="280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:40" ht="15" hidden="1">
      <c r="A289" s="56"/>
      <c r="B289" s="21"/>
      <c r="C289" s="77"/>
      <c r="D289" s="78"/>
      <c r="E289" s="47" t="s">
        <v>830</v>
      </c>
      <c r="F289" s="8"/>
      <c r="G289" s="287"/>
      <c r="H289" s="287"/>
      <c r="I289" s="288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:40" ht="15" hidden="1">
      <c r="A290" s="56">
        <v>3031</v>
      </c>
      <c r="B290" s="24" t="s">
        <v>83</v>
      </c>
      <c r="C290" s="219">
        <v>3</v>
      </c>
      <c r="D290" s="220" t="s">
        <v>861</v>
      </c>
      <c r="E290" s="47" t="s">
        <v>657</v>
      </c>
      <c r="F290" s="8"/>
      <c r="G290" s="287"/>
      <c r="H290" s="287"/>
      <c r="I290" s="288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:40" ht="15" hidden="1">
      <c r="A291" s="56">
        <v>3040</v>
      </c>
      <c r="B291" s="23" t="s">
        <v>83</v>
      </c>
      <c r="C291" s="77">
        <v>4</v>
      </c>
      <c r="D291" s="78">
        <v>0</v>
      </c>
      <c r="E291" s="48" t="s">
        <v>659</v>
      </c>
      <c r="F291" s="8" t="s">
        <v>660</v>
      </c>
      <c r="G291" s="279"/>
      <c r="H291" s="279"/>
      <c r="I291" s="280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:40" ht="15" hidden="1">
      <c r="A292" s="56"/>
      <c r="B292" s="21"/>
      <c r="C292" s="77"/>
      <c r="D292" s="78"/>
      <c r="E292" s="47" t="s">
        <v>830</v>
      </c>
      <c r="F292" s="8"/>
      <c r="G292" s="287"/>
      <c r="H292" s="287"/>
      <c r="I292" s="288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 ht="15" hidden="1">
      <c r="A293" s="56">
        <v>3041</v>
      </c>
      <c r="B293" s="24" t="s">
        <v>83</v>
      </c>
      <c r="C293" s="219">
        <v>4</v>
      </c>
      <c r="D293" s="220">
        <v>1</v>
      </c>
      <c r="E293" s="47" t="s">
        <v>659</v>
      </c>
      <c r="F293" s="12" t="s">
        <v>661</v>
      </c>
      <c r="G293" s="279"/>
      <c r="H293" s="279"/>
      <c r="I293" s="280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 ht="15" hidden="1">
      <c r="A294" s="56">
        <v>3050</v>
      </c>
      <c r="B294" s="23" t="s">
        <v>83</v>
      </c>
      <c r="C294" s="77">
        <v>5</v>
      </c>
      <c r="D294" s="78">
        <v>0</v>
      </c>
      <c r="E294" s="48" t="s">
        <v>662</v>
      </c>
      <c r="F294" s="8" t="s">
        <v>663</v>
      </c>
      <c r="G294" s="279"/>
      <c r="H294" s="279"/>
      <c r="I294" s="280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:40" ht="15" hidden="1">
      <c r="A295" s="56"/>
      <c r="B295" s="21"/>
      <c r="C295" s="77"/>
      <c r="D295" s="78"/>
      <c r="E295" s="47" t="s">
        <v>830</v>
      </c>
      <c r="F295" s="8"/>
      <c r="G295" s="287"/>
      <c r="H295" s="287"/>
      <c r="I295" s="288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 ht="15.75" customHeight="1">
      <c r="A296" s="56">
        <v>3051</v>
      </c>
      <c r="B296" s="24" t="s">
        <v>83</v>
      </c>
      <c r="C296" s="219">
        <v>5</v>
      </c>
      <c r="D296" s="220">
        <v>1</v>
      </c>
      <c r="E296" s="47" t="s">
        <v>662</v>
      </c>
      <c r="F296" s="12" t="s">
        <v>663</v>
      </c>
      <c r="G296" s="279">
        <v>1650</v>
      </c>
      <c r="H296" s="279">
        <v>1650</v>
      </c>
      <c r="I296" s="280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 ht="16.5" customHeight="1">
      <c r="A297" s="56">
        <v>3060</v>
      </c>
      <c r="B297" s="23" t="s">
        <v>83</v>
      </c>
      <c r="C297" s="77">
        <v>6</v>
      </c>
      <c r="D297" s="78">
        <v>0</v>
      </c>
      <c r="E297" s="48" t="s">
        <v>664</v>
      </c>
      <c r="F297" s="8" t="s">
        <v>665</v>
      </c>
      <c r="G297" s="279"/>
      <c r="H297" s="279"/>
      <c r="I297" s="280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 ht="20.25" customHeight="1" hidden="1">
      <c r="A298" s="56"/>
      <c r="B298" s="21"/>
      <c r="C298" s="77"/>
      <c r="D298" s="78"/>
      <c r="E298" s="47" t="s">
        <v>830</v>
      </c>
      <c r="F298" s="8"/>
      <c r="G298" s="287"/>
      <c r="H298" s="287"/>
      <c r="I298" s="288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 ht="23.25" customHeight="1" hidden="1">
      <c r="A299" s="56">
        <v>3061</v>
      </c>
      <c r="B299" s="24" t="s">
        <v>83</v>
      </c>
      <c r="C299" s="219">
        <v>6</v>
      </c>
      <c r="D299" s="220">
        <v>1</v>
      </c>
      <c r="E299" s="47" t="s">
        <v>664</v>
      </c>
      <c r="F299" s="12" t="s">
        <v>665</v>
      </c>
      <c r="G299" s="279"/>
      <c r="H299" s="279"/>
      <c r="I299" s="280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 ht="28.5">
      <c r="A300" s="56">
        <v>3070</v>
      </c>
      <c r="B300" s="23" t="s">
        <v>83</v>
      </c>
      <c r="C300" s="77">
        <v>7</v>
      </c>
      <c r="D300" s="78">
        <v>0</v>
      </c>
      <c r="E300" s="48" t="s">
        <v>666</v>
      </c>
      <c r="F300" s="8" t="s">
        <v>667</v>
      </c>
      <c r="G300" s="291">
        <v>12600</v>
      </c>
      <c r="H300" s="291">
        <f>H302</f>
        <v>12600</v>
      </c>
      <c r="I300" s="280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 ht="15">
      <c r="A301" s="56"/>
      <c r="B301" s="21"/>
      <c r="C301" s="77"/>
      <c r="D301" s="78"/>
      <c r="E301" s="47" t="s">
        <v>830</v>
      </c>
      <c r="F301" s="8"/>
      <c r="G301" s="287"/>
      <c r="H301" s="287"/>
      <c r="I301" s="288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 ht="24">
      <c r="A302" s="56">
        <v>3071</v>
      </c>
      <c r="B302" s="24" t="s">
        <v>83</v>
      </c>
      <c r="C302" s="219">
        <v>7</v>
      </c>
      <c r="D302" s="220">
        <v>1</v>
      </c>
      <c r="E302" s="47" t="s">
        <v>666</v>
      </c>
      <c r="F302" s="12" t="s">
        <v>669</v>
      </c>
      <c r="G302" s="291">
        <v>12600</v>
      </c>
      <c r="H302" s="291">
        <v>12600</v>
      </c>
      <c r="I302" s="280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 ht="24">
      <c r="A303" s="56">
        <v>3080</v>
      </c>
      <c r="B303" s="23" t="s">
        <v>83</v>
      </c>
      <c r="C303" s="77">
        <v>8</v>
      </c>
      <c r="D303" s="78">
        <v>0</v>
      </c>
      <c r="E303" s="48" t="s">
        <v>670</v>
      </c>
      <c r="F303" s="8" t="s">
        <v>671</v>
      </c>
      <c r="G303" s="289"/>
      <c r="H303" s="279"/>
      <c r="I303" s="280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:40" ht="0.75" customHeight="1">
      <c r="A304" s="56"/>
      <c r="B304" s="21"/>
      <c r="C304" s="77"/>
      <c r="D304" s="78"/>
      <c r="E304" s="47" t="s">
        <v>830</v>
      </c>
      <c r="F304" s="8"/>
      <c r="G304" s="286"/>
      <c r="H304" s="287"/>
      <c r="I304" s="288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:40" ht="24" hidden="1">
      <c r="A305" s="56">
        <v>3081</v>
      </c>
      <c r="B305" s="24" t="s">
        <v>83</v>
      </c>
      <c r="C305" s="219">
        <v>8</v>
      </c>
      <c r="D305" s="220">
        <v>1</v>
      </c>
      <c r="E305" s="47" t="s">
        <v>670</v>
      </c>
      <c r="F305" s="12" t="s">
        <v>672</v>
      </c>
      <c r="G305" s="289"/>
      <c r="H305" s="279"/>
      <c r="I305" s="280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:40" ht="15" hidden="1">
      <c r="A306" s="56"/>
      <c r="B306" s="21"/>
      <c r="C306" s="77"/>
      <c r="D306" s="78"/>
      <c r="E306" s="47" t="s">
        <v>830</v>
      </c>
      <c r="F306" s="8"/>
      <c r="G306" s="286"/>
      <c r="H306" s="287"/>
      <c r="I306" s="288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:40" ht="28.5" hidden="1">
      <c r="A307" s="56">
        <v>3090</v>
      </c>
      <c r="B307" s="23" t="s">
        <v>83</v>
      </c>
      <c r="C307" s="77">
        <v>9</v>
      </c>
      <c r="D307" s="78">
        <v>0</v>
      </c>
      <c r="E307" s="48" t="s">
        <v>673</v>
      </c>
      <c r="F307" s="8" t="s">
        <v>674</v>
      </c>
      <c r="G307" s="289"/>
      <c r="H307" s="279"/>
      <c r="I307" s="280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:40" ht="15" hidden="1">
      <c r="A308" s="56"/>
      <c r="B308" s="21"/>
      <c r="C308" s="77"/>
      <c r="D308" s="78"/>
      <c r="E308" s="47" t="s">
        <v>830</v>
      </c>
      <c r="F308" s="8"/>
      <c r="G308" s="286"/>
      <c r="H308" s="287"/>
      <c r="I308" s="288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:40" ht="24" hidden="1">
      <c r="A309" s="57">
        <v>3091</v>
      </c>
      <c r="B309" s="24" t="s">
        <v>83</v>
      </c>
      <c r="C309" s="221">
        <v>9</v>
      </c>
      <c r="D309" s="222">
        <v>1</v>
      </c>
      <c r="E309" s="52" t="s">
        <v>673</v>
      </c>
      <c r="F309" s="17" t="s">
        <v>675</v>
      </c>
      <c r="G309" s="293"/>
      <c r="H309" s="294"/>
      <c r="I309" s="29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:40" ht="24" hidden="1">
      <c r="A310" s="57">
        <v>3092</v>
      </c>
      <c r="B310" s="24" t="s">
        <v>83</v>
      </c>
      <c r="C310" s="221">
        <v>9</v>
      </c>
      <c r="D310" s="222">
        <v>2</v>
      </c>
      <c r="E310" s="52" t="s">
        <v>104</v>
      </c>
      <c r="F310" s="17"/>
      <c r="G310" s="293"/>
      <c r="H310" s="294"/>
      <c r="I310" s="29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:40" ht="24">
      <c r="A311" s="76">
        <v>3100</v>
      </c>
      <c r="B311" s="77" t="s">
        <v>84</v>
      </c>
      <c r="C311" s="77">
        <v>0</v>
      </c>
      <c r="D311" s="78">
        <v>0</v>
      </c>
      <c r="E311" s="79" t="s">
        <v>690</v>
      </c>
      <c r="F311" s="80"/>
      <c r="G311" s="291"/>
      <c r="H311" s="291">
        <v>64000</v>
      </c>
      <c r="I311" s="292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:40" ht="15">
      <c r="A312" s="57"/>
      <c r="B312" s="21"/>
      <c r="C312" s="217"/>
      <c r="D312" s="218"/>
      <c r="E312" s="47" t="s">
        <v>829</v>
      </c>
      <c r="F312" s="7"/>
      <c r="G312" s="283"/>
      <c r="H312" s="284"/>
      <c r="I312" s="28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:40" ht="24">
      <c r="A313" s="57">
        <v>3110</v>
      </c>
      <c r="B313" s="25" t="s">
        <v>84</v>
      </c>
      <c r="C313" s="25">
        <v>1</v>
      </c>
      <c r="D313" s="46">
        <v>0</v>
      </c>
      <c r="E313" s="50" t="s">
        <v>772</v>
      </c>
      <c r="F313" s="12"/>
      <c r="G313" s="289"/>
      <c r="H313" s="291">
        <v>64000</v>
      </c>
      <c r="I313" s="280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:9" ht="15">
      <c r="A314" s="57"/>
      <c r="B314" s="21"/>
      <c r="C314" s="77"/>
      <c r="D314" s="78"/>
      <c r="E314" s="47" t="s">
        <v>830</v>
      </c>
      <c r="F314" s="8"/>
      <c r="G314" s="286"/>
      <c r="H314" s="291">
        <v>64000</v>
      </c>
      <c r="I314" s="288"/>
    </row>
    <row r="315" spans="1:9" ht="15.75" thickBot="1">
      <c r="A315" s="58">
        <v>3112</v>
      </c>
      <c r="B315" s="59" t="s">
        <v>84</v>
      </c>
      <c r="C315" s="59">
        <v>1</v>
      </c>
      <c r="D315" s="60">
        <v>2</v>
      </c>
      <c r="E315" s="53" t="s">
        <v>773</v>
      </c>
      <c r="F315" s="61"/>
      <c r="G315" s="296"/>
      <c r="H315" s="291">
        <v>64000</v>
      </c>
      <c r="I315" s="297"/>
    </row>
  </sheetData>
  <sheetProtection/>
  <mergeCells count="12">
    <mergeCell ref="A6:I6"/>
    <mergeCell ref="F10:F11"/>
    <mergeCell ref="D10:D11"/>
    <mergeCell ref="E10:E11"/>
    <mergeCell ref="A7:I7"/>
    <mergeCell ref="G10:G11"/>
    <mergeCell ref="A5:I5"/>
    <mergeCell ref="H9:I9"/>
    <mergeCell ref="A10:A11"/>
    <mergeCell ref="B10:B11"/>
    <mergeCell ref="C10:C11"/>
    <mergeCell ref="H10:I10"/>
  </mergeCells>
  <printOptions/>
  <pageMargins left="0.3937007874015748" right="0.15748031496062992" top="0.35433070866141736" bottom="0.4330708661417323" header="0.15748031496062992" footer="0.2362204724409449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7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5.8515625" style="0" customWidth="1"/>
    <col min="2" max="2" width="48.421875" style="0" customWidth="1"/>
    <col min="3" max="3" width="6.28125" style="26" customWidth="1"/>
    <col min="4" max="4" width="14.8515625" style="0" customWidth="1"/>
    <col min="5" max="5" width="12.28125" style="0" customWidth="1"/>
    <col min="6" max="6" width="12.00390625" style="0" customWidth="1"/>
    <col min="7" max="35" width="9.140625" style="253" customWidth="1"/>
  </cols>
  <sheetData>
    <row r="1" spans="1:29" s="19" customFormat="1" ht="21" customHeight="1">
      <c r="A1" s="392"/>
      <c r="B1" s="392"/>
      <c r="C1" s="392"/>
      <c r="D1" s="392"/>
      <c r="E1" s="392"/>
      <c r="F1" s="39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s="19" customFormat="1" ht="21" customHeight="1">
      <c r="A2" s="392" t="s">
        <v>6</v>
      </c>
      <c r="B2" s="392"/>
      <c r="C2" s="392"/>
      <c r="D2" s="392"/>
      <c r="E2" s="392"/>
      <c r="F2" s="39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</row>
    <row r="3" spans="1:29" s="19" customFormat="1" ht="45" customHeight="1" thickBot="1">
      <c r="A3" s="393" t="s">
        <v>7</v>
      </c>
      <c r="B3" s="393"/>
      <c r="C3" s="393"/>
      <c r="D3" s="393"/>
      <c r="E3" s="393"/>
      <c r="F3" s="393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</row>
    <row r="4" spans="1:29" s="19" customFormat="1" ht="26.25" thickBot="1">
      <c r="A4" s="394" t="s">
        <v>8</v>
      </c>
      <c r="B4" s="91" t="s">
        <v>774</v>
      </c>
      <c r="C4" s="92"/>
      <c r="D4" s="396" t="s">
        <v>9</v>
      </c>
      <c r="E4" s="398" t="s">
        <v>829</v>
      </c>
      <c r="F4" s="399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</row>
    <row r="5" spans="1:29" s="19" customFormat="1" ht="26.25" thickBot="1">
      <c r="A5" s="395"/>
      <c r="B5" s="89" t="s">
        <v>775</v>
      </c>
      <c r="C5" s="90" t="s">
        <v>776</v>
      </c>
      <c r="D5" s="397"/>
      <c r="E5" s="28" t="s">
        <v>875</v>
      </c>
      <c r="F5" s="28" t="s">
        <v>876</v>
      </c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</row>
    <row r="6" spans="1:29" s="19" customFormat="1" ht="13.5" thickBot="1">
      <c r="A6" s="18">
        <v>1</v>
      </c>
      <c r="B6" s="18">
        <v>2</v>
      </c>
      <c r="C6" s="18" t="s">
        <v>777</v>
      </c>
      <c r="D6" s="18">
        <v>4</v>
      </c>
      <c r="E6" s="18">
        <v>5</v>
      </c>
      <c r="F6" s="18">
        <v>6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</row>
    <row r="7" spans="1:29" s="19" customFormat="1" ht="30" thickBot="1">
      <c r="A7" s="97"/>
      <c r="B7" s="120" t="s">
        <v>439</v>
      </c>
      <c r="C7" s="105"/>
      <c r="D7" s="355">
        <f>E7+F7-E167</f>
        <v>736416.2</v>
      </c>
      <c r="E7" s="355">
        <f>E9</f>
        <v>658178.2</v>
      </c>
      <c r="F7" s="306">
        <f>F171+F206</f>
        <v>142238</v>
      </c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</row>
    <row r="8" spans="1:29" s="19" customFormat="1" ht="13.5" thickBot="1">
      <c r="A8" s="97"/>
      <c r="B8" s="121" t="s">
        <v>831</v>
      </c>
      <c r="C8" s="105"/>
      <c r="D8" s="298"/>
      <c r="E8" s="298"/>
      <c r="F8" s="299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</row>
    <row r="9" spans="1:29" s="19" customFormat="1" ht="41.25" thickBot="1">
      <c r="A9" s="97">
        <v>4050</v>
      </c>
      <c r="B9" s="200" t="s">
        <v>438</v>
      </c>
      <c r="C9" s="106" t="s">
        <v>231</v>
      </c>
      <c r="D9" s="298">
        <f>D11+D24+D82+D92+D127+D142</f>
        <v>658178.2</v>
      </c>
      <c r="E9" s="298">
        <f>E11+E24+E82+E92+E119+E127+E142</f>
        <v>658178.2</v>
      </c>
      <c r="F9" s="299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</row>
    <row r="10" spans="1:29" s="19" customFormat="1" ht="13.5" thickBot="1">
      <c r="A10" s="97"/>
      <c r="B10" s="121" t="s">
        <v>831</v>
      </c>
      <c r="C10" s="105"/>
      <c r="D10" s="298"/>
      <c r="E10" s="298"/>
      <c r="F10" s="299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</row>
    <row r="11" spans="1:29" s="19" customFormat="1" ht="24" thickBot="1">
      <c r="A11" s="98">
        <v>4100</v>
      </c>
      <c r="B11" s="122" t="s">
        <v>691</v>
      </c>
      <c r="C11" s="107" t="s">
        <v>231</v>
      </c>
      <c r="D11" s="298">
        <f>D13</f>
        <v>86627.6</v>
      </c>
      <c r="E11" s="298">
        <f>E13</f>
        <v>86627.6</v>
      </c>
      <c r="F11" s="299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</row>
    <row r="12" spans="1:29" s="19" customFormat="1" ht="13.5" thickBot="1">
      <c r="A12" s="97"/>
      <c r="B12" s="121" t="s">
        <v>831</v>
      </c>
      <c r="C12" s="105"/>
      <c r="D12" s="298"/>
      <c r="E12" s="298"/>
      <c r="F12" s="299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</row>
    <row r="13" spans="1:29" s="19" customFormat="1" ht="24.75" thickBot="1">
      <c r="A13" s="96">
        <v>4110</v>
      </c>
      <c r="B13" s="123" t="s">
        <v>692</v>
      </c>
      <c r="C13" s="94" t="s">
        <v>231</v>
      </c>
      <c r="D13" s="300">
        <f>D15+D16</f>
        <v>86627.6</v>
      </c>
      <c r="E13" s="300">
        <f>E15+E16</f>
        <v>86627.6</v>
      </c>
      <c r="F13" s="301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</row>
    <row r="14" spans="1:29" s="19" customFormat="1" ht="13.5" thickBot="1">
      <c r="A14" s="96"/>
      <c r="B14" s="121" t="s">
        <v>830</v>
      </c>
      <c r="C14" s="94"/>
      <c r="D14" s="300"/>
      <c r="E14" s="300"/>
      <c r="F14" s="301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</row>
    <row r="15" spans="1:29" s="19" customFormat="1" ht="24.75" thickBot="1">
      <c r="A15" s="99">
        <v>4111</v>
      </c>
      <c r="B15" s="124" t="s">
        <v>778</v>
      </c>
      <c r="C15" s="108" t="s">
        <v>86</v>
      </c>
      <c r="D15" s="298">
        <v>81557.6</v>
      </c>
      <c r="E15" s="298">
        <v>81557.6</v>
      </c>
      <c r="F15" s="303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</row>
    <row r="16" spans="1:29" s="19" customFormat="1" ht="24">
      <c r="A16" s="99">
        <v>4112</v>
      </c>
      <c r="B16" s="124" t="s">
        <v>779</v>
      </c>
      <c r="C16" s="109" t="s">
        <v>87</v>
      </c>
      <c r="D16" s="302">
        <v>5070</v>
      </c>
      <c r="E16" s="302">
        <v>5070</v>
      </c>
      <c r="F16" s="303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</row>
    <row r="17" spans="1:29" s="19" customFormat="1" ht="12.75">
      <c r="A17" s="99">
        <v>4114</v>
      </c>
      <c r="B17" s="124" t="s">
        <v>780</v>
      </c>
      <c r="C17" s="109" t="s">
        <v>85</v>
      </c>
      <c r="D17" s="302"/>
      <c r="E17" s="302"/>
      <c r="F17" s="303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</row>
    <row r="18" spans="1:29" s="19" customFormat="1" ht="23.25" thickBot="1">
      <c r="A18" s="99">
        <v>4120</v>
      </c>
      <c r="B18" s="125" t="s">
        <v>693</v>
      </c>
      <c r="C18" s="110" t="s">
        <v>231</v>
      </c>
      <c r="D18" s="302"/>
      <c r="E18" s="302"/>
      <c r="F18" s="303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</row>
    <row r="19" spans="1:29" s="19" customFormat="1" ht="13.5" thickBot="1">
      <c r="A19" s="96"/>
      <c r="B19" s="121" t="s">
        <v>830</v>
      </c>
      <c r="C19" s="94"/>
      <c r="D19" s="300"/>
      <c r="E19" s="300"/>
      <c r="F19" s="301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</row>
    <row r="20" spans="1:29" s="19" customFormat="1" ht="12.75">
      <c r="A20" s="99">
        <v>4121</v>
      </c>
      <c r="B20" s="124" t="s">
        <v>781</v>
      </c>
      <c r="C20" s="109" t="s">
        <v>88</v>
      </c>
      <c r="D20" s="302"/>
      <c r="E20" s="302"/>
      <c r="F20" s="303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</row>
    <row r="21" spans="1:29" s="19" customFormat="1" ht="24.75" thickBot="1">
      <c r="A21" s="99">
        <v>4130</v>
      </c>
      <c r="B21" s="125" t="s">
        <v>694</v>
      </c>
      <c r="C21" s="110" t="s">
        <v>231</v>
      </c>
      <c r="D21" s="302"/>
      <c r="E21" s="302"/>
      <c r="F21" s="303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</row>
    <row r="22" spans="1:29" s="19" customFormat="1" ht="13.5" thickBot="1">
      <c r="A22" s="96"/>
      <c r="B22" s="121" t="s">
        <v>830</v>
      </c>
      <c r="C22" s="94"/>
      <c r="D22" s="300"/>
      <c r="E22" s="300"/>
      <c r="F22" s="301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</row>
    <row r="23" spans="1:29" s="19" customFormat="1" ht="13.5" thickBot="1">
      <c r="A23" s="100">
        <v>4131</v>
      </c>
      <c r="B23" s="126" t="s">
        <v>89</v>
      </c>
      <c r="C23" s="111" t="s">
        <v>90</v>
      </c>
      <c r="D23" s="304"/>
      <c r="E23" s="304"/>
      <c r="F23" s="305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</row>
    <row r="24" spans="1:29" s="19" customFormat="1" ht="35.25" thickBot="1">
      <c r="A24" s="98">
        <v>4200</v>
      </c>
      <c r="B24" s="127" t="s">
        <v>695</v>
      </c>
      <c r="C24" s="107" t="s">
        <v>231</v>
      </c>
      <c r="D24" s="298">
        <f>D26+D35+D40+D50+D53+D57</f>
        <v>47685.3</v>
      </c>
      <c r="E24" s="298">
        <f>E26+E35+E40+E50+E53+E57</f>
        <v>47685.3</v>
      </c>
      <c r="F24" s="306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</row>
    <row r="25" spans="1:29" s="19" customFormat="1" ht="13.5" thickBot="1">
      <c r="A25" s="97"/>
      <c r="B25" s="121" t="s">
        <v>831</v>
      </c>
      <c r="C25" s="105"/>
      <c r="D25" s="298"/>
      <c r="E25" s="298"/>
      <c r="F25" s="299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</row>
    <row r="26" spans="1:29" s="19" customFormat="1" ht="33.75" thickBot="1">
      <c r="A26" s="96">
        <v>4210</v>
      </c>
      <c r="B26" s="128" t="s">
        <v>696</v>
      </c>
      <c r="C26" s="94" t="s">
        <v>231</v>
      </c>
      <c r="D26" s="300">
        <f>D28+D29+D30+D31+D32+D33+D34</f>
        <v>22087</v>
      </c>
      <c r="E26" s="300">
        <f>E28+E29+E30+E31+E32+E33+E34</f>
        <v>22087</v>
      </c>
      <c r="F26" s="301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</row>
    <row r="27" spans="1:29" s="19" customFormat="1" ht="13.5" thickBot="1">
      <c r="A27" s="96"/>
      <c r="B27" s="121" t="s">
        <v>830</v>
      </c>
      <c r="C27" s="94"/>
      <c r="D27" s="300"/>
      <c r="E27" s="300"/>
      <c r="F27" s="301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</row>
    <row r="28" spans="1:29" s="19" customFormat="1" ht="24">
      <c r="A28" s="99">
        <v>4211</v>
      </c>
      <c r="B28" s="124" t="s">
        <v>91</v>
      </c>
      <c r="C28" s="109" t="s">
        <v>92</v>
      </c>
      <c r="D28" s="302"/>
      <c r="E28" s="302"/>
      <c r="F28" s="303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</row>
    <row r="29" spans="1:29" s="19" customFormat="1" ht="12.75">
      <c r="A29" s="99">
        <v>4212</v>
      </c>
      <c r="B29" s="125" t="s">
        <v>815</v>
      </c>
      <c r="C29" s="109" t="s">
        <v>93</v>
      </c>
      <c r="D29" s="302">
        <v>20450</v>
      </c>
      <c r="E29" s="302">
        <v>20450</v>
      </c>
      <c r="F29" s="303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</row>
    <row r="30" spans="1:29" s="19" customFormat="1" ht="12.75">
      <c r="A30" s="99">
        <v>4213</v>
      </c>
      <c r="B30" s="124" t="s">
        <v>782</v>
      </c>
      <c r="C30" s="109" t="s">
        <v>94</v>
      </c>
      <c r="D30" s="302">
        <v>300</v>
      </c>
      <c r="E30" s="302">
        <v>300</v>
      </c>
      <c r="F30" s="303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</row>
    <row r="31" spans="1:29" s="19" customFormat="1" ht="12.75">
      <c r="A31" s="99">
        <v>4214</v>
      </c>
      <c r="B31" s="124" t="s">
        <v>783</v>
      </c>
      <c r="C31" s="109" t="s">
        <v>95</v>
      </c>
      <c r="D31" s="302">
        <v>1300</v>
      </c>
      <c r="E31" s="302">
        <v>1300</v>
      </c>
      <c r="F31" s="303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</row>
    <row r="32" spans="1:29" s="19" customFormat="1" ht="12.75">
      <c r="A32" s="99">
        <v>4215</v>
      </c>
      <c r="B32" s="124" t="s">
        <v>784</v>
      </c>
      <c r="C32" s="109" t="s">
        <v>96</v>
      </c>
      <c r="D32" s="302">
        <v>37</v>
      </c>
      <c r="E32" s="302">
        <v>37</v>
      </c>
      <c r="F32" s="303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</row>
    <row r="33" spans="1:29" s="19" customFormat="1" ht="12.75">
      <c r="A33" s="99">
        <v>4216</v>
      </c>
      <c r="B33" s="124" t="s">
        <v>785</v>
      </c>
      <c r="C33" s="109" t="s">
        <v>97</v>
      </c>
      <c r="D33" s="302"/>
      <c r="E33" s="302"/>
      <c r="F33" s="303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</row>
    <row r="34" spans="1:29" s="19" customFormat="1" ht="13.5" thickBot="1">
      <c r="A34" s="100">
        <v>4217</v>
      </c>
      <c r="B34" s="129" t="s">
        <v>786</v>
      </c>
      <c r="C34" s="112" t="s">
        <v>98</v>
      </c>
      <c r="D34" s="304"/>
      <c r="E34" s="304"/>
      <c r="F34" s="305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</row>
    <row r="35" spans="1:29" s="19" customFormat="1" ht="24.75" thickBot="1">
      <c r="A35" s="96">
        <v>4220</v>
      </c>
      <c r="B35" s="128" t="s">
        <v>697</v>
      </c>
      <c r="C35" s="94" t="s">
        <v>231</v>
      </c>
      <c r="D35" s="300">
        <f>D37+D38+D39</f>
        <v>1150</v>
      </c>
      <c r="E35" s="300">
        <f>E37+E38+E39</f>
        <v>1150</v>
      </c>
      <c r="F35" s="301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</row>
    <row r="36" spans="1:29" s="19" customFormat="1" ht="13.5" thickBot="1">
      <c r="A36" s="96"/>
      <c r="B36" s="121" t="s">
        <v>830</v>
      </c>
      <c r="C36" s="94"/>
      <c r="D36" s="300"/>
      <c r="E36" s="300"/>
      <c r="F36" s="301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</row>
    <row r="37" spans="1:29" s="19" customFormat="1" ht="12.75">
      <c r="A37" s="99">
        <v>4221</v>
      </c>
      <c r="B37" s="124" t="s">
        <v>787</v>
      </c>
      <c r="C37" s="113">
        <v>4221</v>
      </c>
      <c r="D37" s="302">
        <v>150</v>
      </c>
      <c r="E37" s="302">
        <v>150</v>
      </c>
      <c r="F37" s="303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</row>
    <row r="38" spans="1:29" s="19" customFormat="1" ht="24">
      <c r="A38" s="99">
        <v>4222</v>
      </c>
      <c r="B38" s="124" t="s">
        <v>788</v>
      </c>
      <c r="C38" s="109" t="s">
        <v>193</v>
      </c>
      <c r="D38" s="302">
        <v>1000</v>
      </c>
      <c r="E38" s="302">
        <v>1000</v>
      </c>
      <c r="F38" s="303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</row>
    <row r="39" spans="1:29" s="19" customFormat="1" ht="13.5" thickBot="1">
      <c r="A39" s="100">
        <v>4223</v>
      </c>
      <c r="B39" s="129" t="s">
        <v>789</v>
      </c>
      <c r="C39" s="112" t="s">
        <v>194</v>
      </c>
      <c r="D39" s="304"/>
      <c r="E39" s="304"/>
      <c r="F39" s="305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</row>
    <row r="40" spans="1:29" s="19" customFormat="1" ht="45.75" thickBot="1">
      <c r="A40" s="96">
        <v>4230</v>
      </c>
      <c r="B40" s="128" t="s">
        <v>698</v>
      </c>
      <c r="C40" s="94" t="s">
        <v>231</v>
      </c>
      <c r="D40" s="300">
        <f>D42+D43+D44+D45+D46+D47+D48+D49</f>
        <v>9650</v>
      </c>
      <c r="E40" s="300">
        <f>E42+E43+E44+E45+E46+E47+E48+E49</f>
        <v>9650</v>
      </c>
      <c r="F40" s="301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</row>
    <row r="41" spans="1:29" s="19" customFormat="1" ht="13.5" thickBot="1">
      <c r="A41" s="96"/>
      <c r="B41" s="121" t="s">
        <v>830</v>
      </c>
      <c r="C41" s="94"/>
      <c r="D41" s="300"/>
      <c r="E41" s="300"/>
      <c r="F41" s="301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</row>
    <row r="42" spans="1:29" s="19" customFormat="1" ht="12.75">
      <c r="A42" s="99">
        <v>4231</v>
      </c>
      <c r="B42" s="124" t="s">
        <v>790</v>
      </c>
      <c r="C42" s="109" t="s">
        <v>195</v>
      </c>
      <c r="D42" s="302"/>
      <c r="E42" s="302"/>
      <c r="F42" s="303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</row>
    <row r="43" spans="1:29" s="19" customFormat="1" ht="12.75">
      <c r="A43" s="99">
        <v>4232</v>
      </c>
      <c r="B43" s="124" t="s">
        <v>791</v>
      </c>
      <c r="C43" s="109" t="s">
        <v>196</v>
      </c>
      <c r="D43" s="302">
        <v>600</v>
      </c>
      <c r="E43" s="302">
        <v>600</v>
      </c>
      <c r="F43" s="303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</row>
    <row r="44" spans="1:29" s="19" customFormat="1" ht="24">
      <c r="A44" s="99">
        <v>4233</v>
      </c>
      <c r="B44" s="124" t="s">
        <v>792</v>
      </c>
      <c r="C44" s="109" t="s">
        <v>197</v>
      </c>
      <c r="D44" s="302"/>
      <c r="E44" s="302"/>
      <c r="F44" s="303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</row>
    <row r="45" spans="1:29" s="19" customFormat="1" ht="12.75">
      <c r="A45" s="99">
        <v>4234</v>
      </c>
      <c r="B45" s="124" t="s">
        <v>793</v>
      </c>
      <c r="C45" s="109" t="s">
        <v>198</v>
      </c>
      <c r="D45" s="302">
        <v>2600</v>
      </c>
      <c r="E45" s="302">
        <v>2600</v>
      </c>
      <c r="F45" s="303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</row>
    <row r="46" spans="1:29" s="19" customFormat="1" ht="18" customHeight="1">
      <c r="A46" s="99">
        <v>4235</v>
      </c>
      <c r="B46" s="130" t="s">
        <v>794</v>
      </c>
      <c r="C46" s="114">
        <v>4235</v>
      </c>
      <c r="D46" s="302"/>
      <c r="E46" s="302"/>
      <c r="F46" s="303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</row>
    <row r="47" spans="1:29" s="19" customFormat="1" ht="24" customHeight="1">
      <c r="A47" s="99">
        <v>4236</v>
      </c>
      <c r="B47" s="124" t="s">
        <v>795</v>
      </c>
      <c r="C47" s="109" t="s">
        <v>199</v>
      </c>
      <c r="D47" s="302"/>
      <c r="E47" s="302"/>
      <c r="F47" s="303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</row>
    <row r="48" spans="1:29" s="19" customFormat="1" ht="12.75">
      <c r="A48" s="99">
        <v>4237</v>
      </c>
      <c r="B48" s="124" t="s">
        <v>796</v>
      </c>
      <c r="C48" s="109" t="s">
        <v>200</v>
      </c>
      <c r="D48" s="302">
        <v>1000</v>
      </c>
      <c r="E48" s="302">
        <v>1000</v>
      </c>
      <c r="F48" s="303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</row>
    <row r="49" spans="1:29" s="19" customFormat="1" ht="13.5" thickBot="1">
      <c r="A49" s="100">
        <v>4238</v>
      </c>
      <c r="B49" s="129" t="s">
        <v>797</v>
      </c>
      <c r="C49" s="112" t="s">
        <v>201</v>
      </c>
      <c r="D49" s="304">
        <v>5450</v>
      </c>
      <c r="E49" s="304">
        <v>5450</v>
      </c>
      <c r="F49" s="305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</row>
    <row r="50" spans="1:29" s="19" customFormat="1" ht="24.75" thickBot="1">
      <c r="A50" s="96">
        <v>4240</v>
      </c>
      <c r="B50" s="128" t="s">
        <v>699</v>
      </c>
      <c r="C50" s="94" t="s">
        <v>231</v>
      </c>
      <c r="D50" s="300">
        <f>D52</f>
        <v>4137.3</v>
      </c>
      <c r="E50" s="300">
        <f>E52</f>
        <v>4137.3</v>
      </c>
      <c r="F50" s="301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</row>
    <row r="51" spans="1:29" s="19" customFormat="1" ht="13.5" thickBot="1">
      <c r="A51" s="96"/>
      <c r="B51" s="121" t="s">
        <v>830</v>
      </c>
      <c r="C51" s="94"/>
      <c r="D51" s="300"/>
      <c r="E51" s="300"/>
      <c r="F51" s="301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</row>
    <row r="52" spans="1:29" s="19" customFormat="1" ht="13.5" thickBot="1">
      <c r="A52" s="100">
        <v>4241</v>
      </c>
      <c r="B52" s="124" t="s">
        <v>798</v>
      </c>
      <c r="C52" s="112" t="s">
        <v>202</v>
      </c>
      <c r="D52" s="304">
        <f>E52</f>
        <v>4137.3</v>
      </c>
      <c r="E52" s="304">
        <v>4137.3</v>
      </c>
      <c r="F52" s="305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</row>
    <row r="53" spans="1:29" s="19" customFormat="1" ht="24.75" thickBot="1">
      <c r="A53" s="96">
        <v>4250</v>
      </c>
      <c r="B53" s="128" t="s">
        <v>700</v>
      </c>
      <c r="C53" s="94" t="s">
        <v>231</v>
      </c>
      <c r="D53" s="300">
        <f>D55+D56</f>
        <v>2500</v>
      </c>
      <c r="E53" s="300">
        <f>E55+E56</f>
        <v>2500</v>
      </c>
      <c r="F53" s="301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</row>
    <row r="54" spans="1:29" s="19" customFormat="1" ht="13.5" thickBot="1">
      <c r="A54" s="96"/>
      <c r="B54" s="121" t="s">
        <v>830</v>
      </c>
      <c r="C54" s="94"/>
      <c r="D54" s="300"/>
      <c r="E54" s="300"/>
      <c r="F54" s="301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</row>
    <row r="55" spans="1:29" s="19" customFormat="1" ht="24">
      <c r="A55" s="99">
        <v>4251</v>
      </c>
      <c r="B55" s="124" t="s">
        <v>799</v>
      </c>
      <c r="C55" s="109" t="s">
        <v>203</v>
      </c>
      <c r="D55" s="302">
        <v>2000</v>
      </c>
      <c r="E55" s="302">
        <v>2000</v>
      </c>
      <c r="F55" s="303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</row>
    <row r="56" spans="1:29" s="19" customFormat="1" ht="24.75" thickBot="1">
      <c r="A56" s="100">
        <v>4252</v>
      </c>
      <c r="B56" s="129" t="s">
        <v>800</v>
      </c>
      <c r="C56" s="112" t="s">
        <v>204</v>
      </c>
      <c r="D56" s="304">
        <v>500</v>
      </c>
      <c r="E56" s="304">
        <v>500</v>
      </c>
      <c r="F56" s="305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</row>
    <row r="57" spans="1:29" s="19" customFormat="1" ht="33.75" thickBot="1">
      <c r="A57" s="96">
        <v>4260</v>
      </c>
      <c r="B57" s="128" t="s">
        <v>701</v>
      </c>
      <c r="C57" s="94" t="s">
        <v>231</v>
      </c>
      <c r="D57" s="300">
        <f>D59+D60+D61+D62+D63+D64+D65+D66</f>
        <v>8161</v>
      </c>
      <c r="E57" s="300">
        <f>E59+E60+E61+E62+E63+E64+E65+E66</f>
        <v>8161</v>
      </c>
      <c r="F57" s="301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</row>
    <row r="58" spans="1:29" s="19" customFormat="1" ht="13.5" thickBot="1">
      <c r="A58" s="96"/>
      <c r="B58" s="121" t="s">
        <v>830</v>
      </c>
      <c r="C58" s="94"/>
      <c r="D58" s="300"/>
      <c r="E58" s="300"/>
      <c r="F58" s="301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</row>
    <row r="59" spans="1:29" s="19" customFormat="1" ht="12.75">
      <c r="A59" s="99">
        <v>4261</v>
      </c>
      <c r="B59" s="124" t="s">
        <v>801</v>
      </c>
      <c r="C59" s="109" t="s">
        <v>205</v>
      </c>
      <c r="D59" s="302">
        <v>2072.7</v>
      </c>
      <c r="E59" s="302">
        <v>2072.7</v>
      </c>
      <c r="F59" s="303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</row>
    <row r="60" spans="1:29" s="19" customFormat="1" ht="12.75">
      <c r="A60" s="99">
        <v>4262</v>
      </c>
      <c r="B60" s="124" t="s">
        <v>802</v>
      </c>
      <c r="C60" s="109" t="s">
        <v>206</v>
      </c>
      <c r="D60" s="302"/>
      <c r="E60" s="302"/>
      <c r="F60" s="303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</row>
    <row r="61" spans="1:29" s="19" customFormat="1" ht="24">
      <c r="A61" s="99">
        <v>4263</v>
      </c>
      <c r="B61" s="124" t="s">
        <v>105</v>
      </c>
      <c r="C61" s="109" t="s">
        <v>207</v>
      </c>
      <c r="D61" s="302"/>
      <c r="E61" s="302"/>
      <c r="F61" s="303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</row>
    <row r="62" spans="1:29" s="19" customFormat="1" ht="12.75">
      <c r="A62" s="99">
        <v>4264</v>
      </c>
      <c r="B62" s="131" t="s">
        <v>803</v>
      </c>
      <c r="C62" s="109" t="s">
        <v>208</v>
      </c>
      <c r="D62" s="302">
        <v>2600</v>
      </c>
      <c r="E62" s="302">
        <v>2600</v>
      </c>
      <c r="F62" s="303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</row>
    <row r="63" spans="1:29" s="19" customFormat="1" ht="24">
      <c r="A63" s="99">
        <v>4265</v>
      </c>
      <c r="B63" s="132" t="s">
        <v>804</v>
      </c>
      <c r="C63" s="109" t="s">
        <v>209</v>
      </c>
      <c r="D63" s="302"/>
      <c r="E63" s="302"/>
      <c r="F63" s="303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</row>
    <row r="64" spans="1:29" s="19" customFormat="1" ht="12.75">
      <c r="A64" s="99">
        <v>4266</v>
      </c>
      <c r="B64" s="131" t="s">
        <v>805</v>
      </c>
      <c r="C64" s="109" t="s">
        <v>210</v>
      </c>
      <c r="D64" s="302"/>
      <c r="E64" s="302"/>
      <c r="F64" s="303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</row>
    <row r="65" spans="1:29" s="19" customFormat="1" ht="12.75">
      <c r="A65" s="99">
        <v>4267</v>
      </c>
      <c r="B65" s="131" t="s">
        <v>806</v>
      </c>
      <c r="C65" s="109" t="s">
        <v>211</v>
      </c>
      <c r="D65" s="302">
        <v>2282.3</v>
      </c>
      <c r="E65" s="302">
        <v>2282.3</v>
      </c>
      <c r="F65" s="303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</row>
    <row r="66" spans="1:29" s="19" customFormat="1" ht="13.5" thickBot="1">
      <c r="A66" s="100">
        <v>4268</v>
      </c>
      <c r="B66" s="133" t="s">
        <v>807</v>
      </c>
      <c r="C66" s="112" t="s">
        <v>212</v>
      </c>
      <c r="D66" s="304">
        <v>1206</v>
      </c>
      <c r="E66" s="304">
        <v>1206</v>
      </c>
      <c r="F66" s="305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</row>
    <row r="67" spans="1:29" s="19" customFormat="1" ht="12" customHeight="1" thickBot="1">
      <c r="A67" s="98">
        <v>4300</v>
      </c>
      <c r="B67" s="95" t="s">
        <v>702</v>
      </c>
      <c r="C67" s="107" t="s">
        <v>231</v>
      </c>
      <c r="D67" s="298"/>
      <c r="E67" s="298"/>
      <c r="F67" s="306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</row>
    <row r="68" spans="1:29" s="19" customFormat="1" ht="13.5" hidden="1" thickBot="1">
      <c r="A68" s="97"/>
      <c r="B68" s="121" t="s">
        <v>831</v>
      </c>
      <c r="C68" s="105"/>
      <c r="D68" s="298"/>
      <c r="E68" s="298"/>
      <c r="F68" s="299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</row>
    <row r="69" spans="1:29" s="19" customFormat="1" ht="12.75" hidden="1">
      <c r="A69" s="96">
        <v>4310</v>
      </c>
      <c r="B69" s="134" t="s">
        <v>703</v>
      </c>
      <c r="C69" s="94" t="s">
        <v>231</v>
      </c>
      <c r="D69" s="300"/>
      <c r="E69" s="300"/>
      <c r="F69" s="301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</row>
    <row r="70" spans="1:29" s="19" customFormat="1" ht="13.5" hidden="1" thickBot="1">
      <c r="A70" s="96"/>
      <c r="B70" s="121" t="s">
        <v>830</v>
      </c>
      <c r="C70" s="94"/>
      <c r="D70" s="300"/>
      <c r="E70" s="300"/>
      <c r="F70" s="301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</row>
    <row r="71" spans="1:29" s="19" customFormat="1" ht="12.75" hidden="1">
      <c r="A71" s="99">
        <v>4311</v>
      </c>
      <c r="B71" s="131" t="s">
        <v>808</v>
      </c>
      <c r="C71" s="109" t="s">
        <v>213</v>
      </c>
      <c r="D71" s="302"/>
      <c r="E71" s="302"/>
      <c r="F71" s="303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</row>
    <row r="72" spans="1:29" s="19" customFormat="1" ht="12.75" hidden="1">
      <c r="A72" s="99">
        <v>4312</v>
      </c>
      <c r="B72" s="131" t="s">
        <v>809</v>
      </c>
      <c r="C72" s="109" t="s">
        <v>214</v>
      </c>
      <c r="D72" s="302"/>
      <c r="E72" s="302"/>
      <c r="F72" s="303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</row>
    <row r="73" spans="1:29" s="19" customFormat="1" ht="12.75" hidden="1">
      <c r="A73" s="99">
        <v>4320</v>
      </c>
      <c r="B73" s="135" t="s">
        <v>704</v>
      </c>
      <c r="C73" s="110" t="s">
        <v>231</v>
      </c>
      <c r="D73" s="302"/>
      <c r="E73" s="302"/>
      <c r="F73" s="303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</row>
    <row r="74" spans="1:29" s="19" customFormat="1" ht="13.5" hidden="1" thickBot="1">
      <c r="A74" s="96"/>
      <c r="B74" s="121" t="s">
        <v>830</v>
      </c>
      <c r="C74" s="94"/>
      <c r="D74" s="300"/>
      <c r="E74" s="300"/>
      <c r="F74" s="301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</row>
    <row r="75" spans="1:29" s="19" customFormat="1" ht="12.75" hidden="1">
      <c r="A75" s="99">
        <v>4321</v>
      </c>
      <c r="B75" s="131" t="s">
        <v>810</v>
      </c>
      <c r="C75" s="109" t="s">
        <v>215</v>
      </c>
      <c r="D75" s="302"/>
      <c r="E75" s="302"/>
      <c r="F75" s="303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</row>
    <row r="76" spans="1:29" s="19" customFormat="1" ht="13.5" hidden="1" thickBot="1">
      <c r="A76" s="100">
        <v>4322</v>
      </c>
      <c r="B76" s="133" t="s">
        <v>811</v>
      </c>
      <c r="C76" s="112" t="s">
        <v>216</v>
      </c>
      <c r="D76" s="304"/>
      <c r="E76" s="304"/>
      <c r="F76" s="305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</row>
    <row r="77" spans="1:29" s="19" customFormat="1" ht="23.25" thickBot="1">
      <c r="A77" s="96">
        <v>4330</v>
      </c>
      <c r="B77" s="134" t="s">
        <v>705</v>
      </c>
      <c r="C77" s="94" t="s">
        <v>231</v>
      </c>
      <c r="D77" s="300"/>
      <c r="E77" s="300"/>
      <c r="F77" s="301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</row>
    <row r="78" spans="1:29" s="19" customFormat="1" ht="13.5" thickBot="1">
      <c r="A78" s="96"/>
      <c r="B78" s="121" t="s">
        <v>830</v>
      </c>
      <c r="C78" s="94"/>
      <c r="D78" s="300"/>
      <c r="E78" s="300"/>
      <c r="F78" s="301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</row>
    <row r="79" spans="1:29" s="19" customFormat="1" ht="24">
      <c r="A79" s="99">
        <v>4331</v>
      </c>
      <c r="B79" s="131" t="s">
        <v>812</v>
      </c>
      <c r="C79" s="109" t="s">
        <v>217</v>
      </c>
      <c r="D79" s="302"/>
      <c r="E79" s="302"/>
      <c r="F79" s="303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</row>
    <row r="80" spans="1:29" s="19" customFormat="1" ht="12.75">
      <c r="A80" s="99">
        <v>4332</v>
      </c>
      <c r="B80" s="131" t="s">
        <v>813</v>
      </c>
      <c r="C80" s="109" t="s">
        <v>218</v>
      </c>
      <c r="D80" s="302"/>
      <c r="E80" s="302"/>
      <c r="F80" s="303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</row>
    <row r="81" spans="1:29" s="19" customFormat="1" ht="13.5" thickBot="1">
      <c r="A81" s="100">
        <v>4333</v>
      </c>
      <c r="B81" s="133" t="s">
        <v>814</v>
      </c>
      <c r="C81" s="112" t="s">
        <v>219</v>
      </c>
      <c r="D81" s="304"/>
      <c r="E81" s="304"/>
      <c r="F81" s="305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</row>
    <row r="82" spans="1:29" s="19" customFormat="1" ht="13.5" thickBot="1">
      <c r="A82" s="98">
        <v>4400</v>
      </c>
      <c r="B82" s="136" t="s">
        <v>706</v>
      </c>
      <c r="C82" s="107" t="s">
        <v>231</v>
      </c>
      <c r="D82" s="298">
        <f>D84</f>
        <v>439718.3</v>
      </c>
      <c r="E82" s="298">
        <f>E84</f>
        <v>439718.3</v>
      </c>
      <c r="F82" s="306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</row>
    <row r="83" spans="1:29" s="19" customFormat="1" ht="13.5" thickBot="1">
      <c r="A83" s="97"/>
      <c r="B83" s="121" t="s">
        <v>831</v>
      </c>
      <c r="C83" s="105"/>
      <c r="D83" s="298"/>
      <c r="E83" s="298"/>
      <c r="F83" s="299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</row>
    <row r="84" spans="1:29" s="19" customFormat="1" ht="24.75" thickBot="1">
      <c r="A84" s="96">
        <v>4410</v>
      </c>
      <c r="B84" s="134" t="s">
        <v>707</v>
      </c>
      <c r="C84" s="94" t="s">
        <v>231</v>
      </c>
      <c r="D84" s="300">
        <f>D86</f>
        <v>439718.3</v>
      </c>
      <c r="E84" s="300">
        <f>E86</f>
        <v>439718.3</v>
      </c>
      <c r="F84" s="301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</row>
    <row r="85" spans="1:29" s="19" customFormat="1" ht="13.5" thickBot="1">
      <c r="A85" s="96"/>
      <c r="B85" s="121" t="s">
        <v>830</v>
      </c>
      <c r="C85" s="94"/>
      <c r="D85" s="300"/>
      <c r="E85" s="300"/>
      <c r="F85" s="301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</row>
    <row r="86" spans="1:29" s="19" customFormat="1" ht="24">
      <c r="A86" s="99">
        <v>4411</v>
      </c>
      <c r="B86" s="131" t="s">
        <v>816</v>
      </c>
      <c r="C86" s="109" t="s">
        <v>220</v>
      </c>
      <c r="D86" s="302">
        <f>E86</f>
        <v>439718.3</v>
      </c>
      <c r="E86" s="302">
        <v>439718.3</v>
      </c>
      <c r="F86" s="303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</row>
    <row r="87" spans="1:29" s="19" customFormat="1" ht="24">
      <c r="A87" s="99">
        <v>4412</v>
      </c>
      <c r="B87" s="131" t="s">
        <v>828</v>
      </c>
      <c r="C87" s="109" t="s">
        <v>221</v>
      </c>
      <c r="D87" s="302"/>
      <c r="E87" s="302"/>
      <c r="F87" s="303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</row>
    <row r="88" spans="1:29" s="19" customFormat="1" ht="35.25" thickBot="1">
      <c r="A88" s="99">
        <v>4420</v>
      </c>
      <c r="B88" s="135" t="s">
        <v>708</v>
      </c>
      <c r="C88" s="110" t="s">
        <v>231</v>
      </c>
      <c r="D88" s="302"/>
      <c r="E88" s="302"/>
      <c r="F88" s="303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</row>
    <row r="89" spans="1:29" s="19" customFormat="1" ht="13.5" thickBot="1">
      <c r="A89" s="96"/>
      <c r="B89" s="121" t="s">
        <v>830</v>
      </c>
      <c r="C89" s="94"/>
      <c r="D89" s="300"/>
      <c r="E89" s="300"/>
      <c r="F89" s="301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</row>
    <row r="90" spans="1:29" s="19" customFormat="1" ht="36">
      <c r="A90" s="99">
        <v>4421</v>
      </c>
      <c r="B90" s="131" t="s">
        <v>858</v>
      </c>
      <c r="C90" s="109" t="s">
        <v>222</v>
      </c>
      <c r="D90" s="302"/>
      <c r="E90" s="302"/>
      <c r="F90" s="303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</row>
    <row r="91" spans="1:29" s="19" customFormat="1" ht="24.75" thickBot="1">
      <c r="A91" s="100">
        <v>4422</v>
      </c>
      <c r="B91" s="133" t="s">
        <v>16</v>
      </c>
      <c r="C91" s="112" t="s">
        <v>223</v>
      </c>
      <c r="D91" s="304"/>
      <c r="E91" s="304"/>
      <c r="F91" s="305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</row>
    <row r="92" spans="1:29" s="19" customFormat="1" ht="23.25" thickBot="1">
      <c r="A92" s="101">
        <v>4500</v>
      </c>
      <c r="B92" s="137" t="s">
        <v>709</v>
      </c>
      <c r="C92" s="115" t="s">
        <v>231</v>
      </c>
      <c r="D92" s="307">
        <v>1600</v>
      </c>
      <c r="E92" s="307">
        <v>1600</v>
      </c>
      <c r="F92" s="308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</row>
    <row r="93" spans="1:29" s="19" customFormat="1" ht="13.5" thickBot="1">
      <c r="A93" s="101"/>
      <c r="B93" s="137"/>
      <c r="C93" s="115" t="s">
        <v>114</v>
      </c>
      <c r="D93" s="307"/>
      <c r="E93" s="307"/>
      <c r="F93" s="308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</row>
    <row r="94" spans="1:29" s="19" customFormat="1" ht="13.5" thickBot="1">
      <c r="A94" s="97"/>
      <c r="B94" s="121" t="s">
        <v>831</v>
      </c>
      <c r="C94" s="105" t="s">
        <v>115</v>
      </c>
      <c r="D94" s="298">
        <v>1600</v>
      </c>
      <c r="E94" s="298">
        <v>1600</v>
      </c>
      <c r="F94" s="299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</row>
    <row r="95" spans="1:29" s="19" customFormat="1" ht="24.75" hidden="1" thickBot="1">
      <c r="A95" s="96">
        <v>4510</v>
      </c>
      <c r="B95" s="138" t="s">
        <v>710</v>
      </c>
      <c r="C95" s="94" t="s">
        <v>231</v>
      </c>
      <c r="D95" s="300"/>
      <c r="E95" s="300"/>
      <c r="F95" s="301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</row>
    <row r="96" spans="1:29" s="19" customFormat="1" ht="13.5" hidden="1" thickBot="1">
      <c r="A96" s="96"/>
      <c r="B96" s="121" t="s">
        <v>830</v>
      </c>
      <c r="C96" s="94"/>
      <c r="D96" s="300"/>
      <c r="E96" s="300"/>
      <c r="F96" s="301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</row>
    <row r="97" spans="1:29" s="19" customFormat="1" ht="24.75" hidden="1" thickBot="1">
      <c r="A97" s="99">
        <v>4511</v>
      </c>
      <c r="B97" s="139" t="s">
        <v>845</v>
      </c>
      <c r="C97" s="109" t="s">
        <v>224</v>
      </c>
      <c r="D97" s="302"/>
      <c r="E97" s="302"/>
      <c r="F97" s="303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</row>
    <row r="98" spans="1:29" s="19" customFormat="1" ht="24.75" hidden="1" thickBot="1">
      <c r="A98" s="100">
        <v>4512</v>
      </c>
      <c r="B98" s="133" t="s">
        <v>17</v>
      </c>
      <c r="C98" s="112" t="s">
        <v>225</v>
      </c>
      <c r="D98" s="304"/>
      <c r="E98" s="304"/>
      <c r="F98" s="305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</row>
    <row r="99" spans="1:29" s="19" customFormat="1" ht="24.75" hidden="1" thickBot="1">
      <c r="A99" s="96">
        <v>4520</v>
      </c>
      <c r="B99" s="138" t="s">
        <v>711</v>
      </c>
      <c r="C99" s="94" t="s">
        <v>231</v>
      </c>
      <c r="D99" s="300"/>
      <c r="E99" s="300"/>
      <c r="F99" s="301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</row>
    <row r="100" spans="1:29" s="19" customFormat="1" ht="13.5" thickBot="1">
      <c r="A100" s="96"/>
      <c r="B100" s="121" t="s">
        <v>830</v>
      </c>
      <c r="C100" s="94"/>
      <c r="D100" s="300"/>
      <c r="E100" s="300"/>
      <c r="F100" s="301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</row>
    <row r="101" spans="1:29" s="19" customFormat="1" ht="24">
      <c r="A101" s="99">
        <v>4521</v>
      </c>
      <c r="B101" s="131" t="s">
        <v>846</v>
      </c>
      <c r="C101" s="109" t="s">
        <v>226</v>
      </c>
      <c r="D101" s="302"/>
      <c r="E101" s="302"/>
      <c r="F101" s="303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</row>
    <row r="102" spans="1:29" s="19" customFormat="1" ht="23.25" customHeight="1" thickBot="1">
      <c r="A102" s="99">
        <v>4522</v>
      </c>
      <c r="B102" s="131" t="s">
        <v>859</v>
      </c>
      <c r="C102" s="109" t="s">
        <v>227</v>
      </c>
      <c r="D102" s="302"/>
      <c r="E102" s="302"/>
      <c r="F102" s="303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</row>
    <row r="103" spans="1:29" s="19" customFormat="1" ht="35.25" hidden="1" thickBot="1">
      <c r="A103" s="99">
        <v>4530</v>
      </c>
      <c r="B103" s="140" t="s">
        <v>712</v>
      </c>
      <c r="C103" s="110" t="s">
        <v>231</v>
      </c>
      <c r="D103" s="302"/>
      <c r="E103" s="302"/>
      <c r="F103" s="303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</row>
    <row r="104" spans="1:29" s="19" customFormat="1" ht="13.5" hidden="1" thickBot="1">
      <c r="A104" s="96"/>
      <c r="B104" s="121" t="s">
        <v>830</v>
      </c>
      <c r="C104" s="94"/>
      <c r="D104" s="300"/>
      <c r="E104" s="300"/>
      <c r="F104" s="301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</row>
    <row r="105" spans="1:29" s="19" customFormat="1" ht="36.75" hidden="1" thickBot="1">
      <c r="A105" s="99">
        <v>4531</v>
      </c>
      <c r="B105" s="141" t="s">
        <v>847</v>
      </c>
      <c r="C105" s="108" t="s">
        <v>114</v>
      </c>
      <c r="D105" s="302"/>
      <c r="E105" s="302"/>
      <c r="F105" s="303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</row>
    <row r="106" spans="1:29" s="19" customFormat="1" ht="36.75" hidden="1" thickBot="1">
      <c r="A106" s="99">
        <v>4532</v>
      </c>
      <c r="B106" s="141" t="s">
        <v>848</v>
      </c>
      <c r="C106" s="109" t="s">
        <v>115</v>
      </c>
      <c r="D106" s="302"/>
      <c r="E106" s="302"/>
      <c r="F106" s="303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</row>
    <row r="107" spans="1:29" s="19" customFormat="1" ht="24.75" hidden="1" thickBot="1">
      <c r="A107" s="102">
        <v>4533</v>
      </c>
      <c r="B107" s="142" t="s">
        <v>713</v>
      </c>
      <c r="C107" s="116" t="s">
        <v>116</v>
      </c>
      <c r="D107" s="309"/>
      <c r="E107" s="309"/>
      <c r="F107" s="310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</row>
    <row r="108" spans="1:29" s="19" customFormat="1" ht="13.5" hidden="1" thickBot="1">
      <c r="A108" s="102"/>
      <c r="B108" s="143" t="s">
        <v>831</v>
      </c>
      <c r="C108" s="109"/>
      <c r="D108" s="302"/>
      <c r="E108" s="302"/>
      <c r="F108" s="303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</row>
    <row r="109" spans="1:29" s="19" customFormat="1" ht="24.75" hidden="1" thickBot="1">
      <c r="A109" s="102">
        <v>4534</v>
      </c>
      <c r="B109" s="143" t="s">
        <v>714</v>
      </c>
      <c r="C109" s="109"/>
      <c r="D109" s="302"/>
      <c r="E109" s="302"/>
      <c r="F109" s="303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</row>
    <row r="110" spans="1:29" s="19" customFormat="1" ht="13.5" hidden="1" thickBot="1">
      <c r="A110" s="102"/>
      <c r="B110" s="143" t="s">
        <v>837</v>
      </c>
      <c r="C110" s="109"/>
      <c r="D110" s="302"/>
      <c r="E110" s="302"/>
      <c r="F110" s="303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</row>
    <row r="111" spans="1:29" s="19" customFormat="1" ht="24.75" hidden="1" thickBot="1">
      <c r="A111" s="156">
        <v>4535</v>
      </c>
      <c r="B111" s="155" t="s">
        <v>836</v>
      </c>
      <c r="C111" s="109"/>
      <c r="D111" s="302"/>
      <c r="E111" s="302"/>
      <c r="F111" s="303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</row>
    <row r="112" spans="1:29" s="19" customFormat="1" ht="13.5" hidden="1" thickBot="1">
      <c r="A112" s="99">
        <v>4536</v>
      </c>
      <c r="B112" s="143" t="s">
        <v>838</v>
      </c>
      <c r="C112" s="109"/>
      <c r="D112" s="302"/>
      <c r="E112" s="302"/>
      <c r="F112" s="303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</row>
    <row r="113" spans="1:29" s="19" customFormat="1" ht="13.5" hidden="1" thickBot="1">
      <c r="A113" s="99">
        <v>4537</v>
      </c>
      <c r="B113" s="143" t="s">
        <v>839</v>
      </c>
      <c r="C113" s="109"/>
      <c r="D113" s="302"/>
      <c r="E113" s="302"/>
      <c r="F113" s="303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</row>
    <row r="114" spans="1:29" s="19" customFormat="1" ht="13.5" hidden="1" thickBot="1">
      <c r="A114" s="102">
        <v>4538</v>
      </c>
      <c r="B114" s="144" t="s">
        <v>841</v>
      </c>
      <c r="C114" s="116"/>
      <c r="D114" s="309"/>
      <c r="E114" s="309"/>
      <c r="F114" s="310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</row>
    <row r="115" spans="1:29" s="19" customFormat="1" ht="24.75" thickBot="1">
      <c r="A115" s="98">
        <v>4540</v>
      </c>
      <c r="B115" s="145" t="s">
        <v>715</v>
      </c>
      <c r="C115" s="107" t="s">
        <v>231</v>
      </c>
      <c r="D115" s="298">
        <f>D119</f>
        <v>0</v>
      </c>
      <c r="E115" s="298">
        <f>E119</f>
        <v>0</v>
      </c>
      <c r="F115" s="306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</row>
    <row r="116" spans="1:29" s="19" customFormat="1" ht="12.75">
      <c r="A116" s="96"/>
      <c r="B116" s="146" t="s">
        <v>830</v>
      </c>
      <c r="C116" s="94"/>
      <c r="D116" s="300"/>
      <c r="E116" s="300"/>
      <c r="F116" s="301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</row>
    <row r="117" spans="1:29" s="19" customFormat="1" ht="36">
      <c r="A117" s="99">
        <v>4541</v>
      </c>
      <c r="B117" s="147" t="s">
        <v>117</v>
      </c>
      <c r="C117" s="109" t="s">
        <v>119</v>
      </c>
      <c r="D117" s="311"/>
      <c r="E117" s="311"/>
      <c r="F117" s="303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</row>
    <row r="118" spans="1:29" s="19" customFormat="1" ht="36">
      <c r="A118" s="99">
        <v>4542</v>
      </c>
      <c r="B118" s="141" t="s">
        <v>118</v>
      </c>
      <c r="C118" s="109" t="s">
        <v>120</v>
      </c>
      <c r="D118" s="311"/>
      <c r="E118" s="311"/>
      <c r="F118" s="303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</row>
    <row r="119" spans="1:29" s="19" customFormat="1" ht="24" customHeight="1" thickBot="1">
      <c r="A119" s="100">
        <v>4543</v>
      </c>
      <c r="B119" s="148" t="s">
        <v>716</v>
      </c>
      <c r="C119" s="112" t="s">
        <v>121</v>
      </c>
      <c r="D119" s="312"/>
      <c r="E119" s="312"/>
      <c r="F119" s="305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</row>
    <row r="120" spans="1:29" s="19" customFormat="1" ht="4.5" customHeight="1" hidden="1" thickBot="1">
      <c r="A120" s="102"/>
      <c r="B120" s="143" t="s">
        <v>831</v>
      </c>
      <c r="C120" s="109"/>
      <c r="D120" s="302"/>
      <c r="E120" s="302"/>
      <c r="F120" s="303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</row>
    <row r="121" spans="1:29" s="19" customFormat="1" ht="24.75" hidden="1" thickBot="1">
      <c r="A121" s="102">
        <v>4544</v>
      </c>
      <c r="B121" s="143" t="s">
        <v>717</v>
      </c>
      <c r="C121" s="109"/>
      <c r="D121" s="302"/>
      <c r="E121" s="302"/>
      <c r="F121" s="303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</row>
    <row r="122" spans="1:29" s="19" customFormat="1" ht="13.5" hidden="1" thickBot="1">
      <c r="A122" s="102"/>
      <c r="B122" s="143" t="s">
        <v>837</v>
      </c>
      <c r="C122" s="109"/>
      <c r="D122" s="302"/>
      <c r="E122" s="302"/>
      <c r="F122" s="303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</row>
    <row r="123" spans="1:29" s="19" customFormat="1" ht="24.75" hidden="1" thickBot="1">
      <c r="A123" s="156">
        <v>4545</v>
      </c>
      <c r="B123" s="155" t="s">
        <v>836</v>
      </c>
      <c r="C123" s="109"/>
      <c r="D123" s="302"/>
      <c r="E123" s="302"/>
      <c r="F123" s="303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</row>
    <row r="124" spans="1:29" s="19" customFormat="1" ht="13.5" hidden="1" thickBot="1">
      <c r="A124" s="99">
        <v>4546</v>
      </c>
      <c r="B124" s="149" t="s">
        <v>840</v>
      </c>
      <c r="C124" s="109"/>
      <c r="D124" s="302"/>
      <c r="E124" s="302"/>
      <c r="F124" s="303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</row>
    <row r="125" spans="1:29" s="19" customFormat="1" ht="13.5" hidden="1" thickBot="1">
      <c r="A125" s="99">
        <v>4547</v>
      </c>
      <c r="B125" s="143" t="s">
        <v>839</v>
      </c>
      <c r="C125" s="109"/>
      <c r="D125" s="302"/>
      <c r="E125" s="302"/>
      <c r="F125" s="303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</row>
    <row r="126" spans="1:29" s="19" customFormat="1" ht="13.5" hidden="1" thickBot="1">
      <c r="A126" s="102">
        <v>4548</v>
      </c>
      <c r="B126" s="144" t="s">
        <v>841</v>
      </c>
      <c r="C126" s="116"/>
      <c r="D126" s="309"/>
      <c r="E126" s="309"/>
      <c r="F126" s="310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</row>
    <row r="127" spans="1:29" s="19" customFormat="1" ht="24.75" thickBot="1">
      <c r="A127" s="98">
        <v>4600</v>
      </c>
      <c r="B127" s="145" t="s">
        <v>751</v>
      </c>
      <c r="C127" s="107" t="s">
        <v>231</v>
      </c>
      <c r="D127" s="302">
        <f>D129</f>
        <v>14100</v>
      </c>
      <c r="E127" s="302">
        <f>E129</f>
        <v>14100</v>
      </c>
      <c r="F127" s="306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</row>
    <row r="128" spans="1:29" s="19" customFormat="1" ht="13.5" thickBot="1">
      <c r="A128" s="224"/>
      <c r="B128" s="228" t="s">
        <v>831</v>
      </c>
      <c r="C128" s="105"/>
      <c r="D128" s="298"/>
      <c r="E128" s="298"/>
      <c r="F128" s="299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2"/>
      <c r="W128" s="252"/>
      <c r="X128" s="252"/>
      <c r="Y128" s="252"/>
      <c r="Z128" s="252"/>
      <c r="AA128" s="252"/>
      <c r="AB128" s="252"/>
      <c r="AC128" s="252"/>
    </row>
    <row r="129" spans="1:29" s="19" customFormat="1" ht="12.75">
      <c r="A129" s="247">
        <v>4610</v>
      </c>
      <c r="B129" s="226" t="s">
        <v>864</v>
      </c>
      <c r="C129" s="240"/>
      <c r="D129" s="302">
        <f>D134+D138</f>
        <v>14100</v>
      </c>
      <c r="E129" s="302">
        <f>E134+E138</f>
        <v>14100</v>
      </c>
      <c r="F129" s="314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  <c r="Y129" s="252"/>
      <c r="Z129" s="252"/>
      <c r="AA129" s="252"/>
      <c r="AB129" s="252"/>
      <c r="AC129" s="252"/>
    </row>
    <row r="130" spans="1:29" s="19" customFormat="1" ht="12.75">
      <c r="A130" s="223"/>
      <c r="B130" s="232" t="s">
        <v>831</v>
      </c>
      <c r="C130" s="241"/>
      <c r="D130" s="302"/>
      <c r="E130" s="302"/>
      <c r="F130" s="303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</row>
    <row r="131" spans="1:29" s="19" customFormat="1" ht="38.25">
      <c r="A131" s="223">
        <v>4610</v>
      </c>
      <c r="B131" s="251" t="s">
        <v>753</v>
      </c>
      <c r="C131" s="242" t="s">
        <v>752</v>
      </c>
      <c r="D131" s="300"/>
      <c r="E131" s="300"/>
      <c r="F131" s="303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/>
    </row>
    <row r="132" spans="1:29" s="19" customFormat="1" ht="26.25" thickBot="1">
      <c r="A132" s="223">
        <v>4620</v>
      </c>
      <c r="B132" s="233" t="s">
        <v>868</v>
      </c>
      <c r="C132" s="242" t="s">
        <v>865</v>
      </c>
      <c r="D132" s="300"/>
      <c r="E132" s="300"/>
      <c r="F132" s="303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</row>
    <row r="133" spans="1:29" s="19" customFormat="1" ht="35.25" thickBot="1">
      <c r="A133" s="229">
        <v>4630</v>
      </c>
      <c r="B133" s="234" t="s">
        <v>867</v>
      </c>
      <c r="C133" s="243" t="s">
        <v>231</v>
      </c>
      <c r="D133" s="302">
        <f>D134+D138</f>
        <v>14100</v>
      </c>
      <c r="E133" s="302">
        <f>E134+E138</f>
        <v>14100</v>
      </c>
      <c r="F133" s="303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2"/>
      <c r="AB133" s="252"/>
      <c r="AC133" s="252"/>
    </row>
    <row r="134" spans="1:29" s="19" customFormat="1" ht="12.75">
      <c r="A134" s="229"/>
      <c r="B134" s="236" t="s">
        <v>129</v>
      </c>
      <c r="C134" s="243" t="s">
        <v>125</v>
      </c>
      <c r="D134" s="300">
        <v>12600</v>
      </c>
      <c r="E134" s="300">
        <v>12600</v>
      </c>
      <c r="F134" s="303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</row>
    <row r="135" spans="1:29" s="19" customFormat="1" ht="12.75">
      <c r="A135" s="230">
        <v>4631</v>
      </c>
      <c r="B135" s="236" t="s">
        <v>126</v>
      </c>
      <c r="C135" s="244" t="s">
        <v>122</v>
      </c>
      <c r="D135" s="302"/>
      <c r="E135" s="302"/>
      <c r="F135" s="303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</row>
    <row r="136" spans="1:29" s="19" customFormat="1" ht="24">
      <c r="A136" s="230">
        <v>4632</v>
      </c>
      <c r="B136" s="237" t="s">
        <v>127</v>
      </c>
      <c r="C136" s="244" t="s">
        <v>123</v>
      </c>
      <c r="D136" s="302"/>
      <c r="E136" s="302"/>
      <c r="F136" s="303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  <c r="AA136" s="252"/>
      <c r="AB136" s="252"/>
      <c r="AC136" s="252"/>
    </row>
    <row r="137" spans="1:29" s="19" customFormat="1" ht="12.75">
      <c r="A137" s="230">
        <v>4633</v>
      </c>
      <c r="B137" s="236" t="s">
        <v>128</v>
      </c>
      <c r="C137" s="244" t="s">
        <v>124</v>
      </c>
      <c r="D137" s="302"/>
      <c r="E137" s="302"/>
      <c r="F137" s="303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  <c r="Y137" s="252"/>
      <c r="Z137" s="252"/>
      <c r="AA137" s="252"/>
      <c r="AB137" s="252"/>
      <c r="AC137" s="252"/>
    </row>
    <row r="138" spans="1:29" s="19" customFormat="1" ht="12.75">
      <c r="A138" s="230">
        <v>4634</v>
      </c>
      <c r="B138" s="236" t="s">
        <v>899</v>
      </c>
      <c r="C138" s="244" t="s">
        <v>125</v>
      </c>
      <c r="D138" s="302">
        <v>1500</v>
      </c>
      <c r="E138" s="302">
        <v>1500</v>
      </c>
      <c r="F138" s="303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</row>
    <row r="139" spans="1:29" s="19" customFormat="1" ht="13.5" thickBot="1">
      <c r="A139" s="230">
        <v>4640</v>
      </c>
      <c r="B139" s="238" t="s">
        <v>866</v>
      </c>
      <c r="C139" s="245" t="s">
        <v>231</v>
      </c>
      <c r="D139" s="302"/>
      <c r="E139" s="302"/>
      <c r="F139" s="303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  <c r="Y139" s="252"/>
      <c r="Z139" s="252"/>
      <c r="AA139" s="252"/>
      <c r="AB139" s="252"/>
      <c r="AC139" s="252"/>
    </row>
    <row r="140" spans="1:29" s="19" customFormat="1" ht="13.5" thickBot="1">
      <c r="A140" s="229"/>
      <c r="B140" s="235" t="s">
        <v>830</v>
      </c>
      <c r="C140" s="243"/>
      <c r="D140" s="300"/>
      <c r="E140" s="300"/>
      <c r="F140" s="301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</row>
    <row r="141" spans="1:29" s="19" customFormat="1" ht="13.5" thickBot="1">
      <c r="A141" s="231">
        <v>4641</v>
      </c>
      <c r="B141" s="239" t="s">
        <v>130</v>
      </c>
      <c r="C141" s="246" t="s">
        <v>131</v>
      </c>
      <c r="D141" s="304"/>
      <c r="E141" s="304"/>
      <c r="F141" s="305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</row>
    <row r="142" spans="1:29" s="19" customFormat="1" ht="33.75" thickBot="1">
      <c r="A142" s="97">
        <v>4700</v>
      </c>
      <c r="B142" s="150" t="s">
        <v>718</v>
      </c>
      <c r="C142" s="107" t="s">
        <v>231</v>
      </c>
      <c r="D142" s="298">
        <f>E142</f>
        <v>68447</v>
      </c>
      <c r="E142" s="298">
        <f>E144+E148+E167</f>
        <v>68447</v>
      </c>
      <c r="F142" s="306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252"/>
      <c r="AB142" s="252"/>
      <c r="AC142" s="252"/>
    </row>
    <row r="143" spans="1:29" s="19" customFormat="1" ht="13.5" thickBot="1">
      <c r="A143" s="97"/>
      <c r="B143" s="121" t="s">
        <v>831</v>
      </c>
      <c r="C143" s="105"/>
      <c r="D143" s="298"/>
      <c r="E143" s="298"/>
      <c r="F143" s="299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/>
      <c r="V143" s="252"/>
      <c r="W143" s="252"/>
      <c r="X143" s="252"/>
      <c r="Y143" s="252"/>
      <c r="Z143" s="252"/>
      <c r="AA143" s="252"/>
      <c r="AB143" s="252"/>
      <c r="AC143" s="252"/>
    </row>
    <row r="144" spans="1:29" s="19" customFormat="1" ht="35.25" thickBot="1">
      <c r="A144" s="96">
        <v>4710</v>
      </c>
      <c r="B144" s="128" t="s">
        <v>719</v>
      </c>
      <c r="C144" s="94" t="s">
        <v>231</v>
      </c>
      <c r="D144" s="300">
        <v>1800</v>
      </c>
      <c r="E144" s="300">
        <v>1800</v>
      </c>
      <c r="F144" s="301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  <c r="Y144" s="252"/>
      <c r="Z144" s="252"/>
      <c r="AA144" s="252"/>
      <c r="AB144" s="252"/>
      <c r="AC144" s="252"/>
    </row>
    <row r="145" spans="1:29" s="19" customFormat="1" ht="13.5" thickBot="1">
      <c r="A145" s="96"/>
      <c r="B145" s="121" t="s">
        <v>830</v>
      </c>
      <c r="C145" s="94"/>
      <c r="D145" s="300"/>
      <c r="E145" s="300"/>
      <c r="F145" s="301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  <c r="Y145" s="252"/>
      <c r="Z145" s="252"/>
      <c r="AA145" s="252"/>
      <c r="AB145" s="252"/>
      <c r="AC145" s="252"/>
    </row>
    <row r="146" spans="1:29" s="19" customFormat="1" ht="36">
      <c r="A146" s="99">
        <v>4711</v>
      </c>
      <c r="B146" s="124" t="s">
        <v>754</v>
      </c>
      <c r="C146" s="109" t="s">
        <v>132</v>
      </c>
      <c r="D146" s="302"/>
      <c r="E146" s="302"/>
      <c r="F146" s="303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</row>
    <row r="147" spans="1:29" s="19" customFormat="1" ht="24.75" thickBot="1">
      <c r="A147" s="100">
        <v>4712</v>
      </c>
      <c r="B147" s="133" t="s">
        <v>155</v>
      </c>
      <c r="C147" s="112" t="s">
        <v>133</v>
      </c>
      <c r="D147" s="304">
        <v>1800</v>
      </c>
      <c r="E147" s="304">
        <v>1800</v>
      </c>
      <c r="F147" s="305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</row>
    <row r="148" spans="1:29" s="19" customFormat="1" ht="47.25" thickBot="1">
      <c r="A148" s="96">
        <v>4720</v>
      </c>
      <c r="B148" s="134" t="s">
        <v>720</v>
      </c>
      <c r="C148" s="94" t="s">
        <v>863</v>
      </c>
      <c r="D148" s="300">
        <f>D152</f>
        <v>2647</v>
      </c>
      <c r="E148" s="300">
        <f>E152</f>
        <v>2647</v>
      </c>
      <c r="F148" s="301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52"/>
      <c r="AB148" s="252"/>
      <c r="AC148" s="252"/>
    </row>
    <row r="149" spans="1:29" s="19" customFormat="1" ht="13.5" thickBot="1">
      <c r="A149" s="96"/>
      <c r="B149" s="121" t="s">
        <v>830</v>
      </c>
      <c r="C149" s="94"/>
      <c r="D149" s="300"/>
      <c r="E149" s="300"/>
      <c r="F149" s="301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  <c r="Y149" s="252"/>
      <c r="Z149" s="252"/>
      <c r="AA149" s="252"/>
      <c r="AB149" s="252"/>
      <c r="AC149" s="252"/>
    </row>
    <row r="150" spans="1:29" s="19" customFormat="1" ht="12.75">
      <c r="A150" s="99">
        <v>4721</v>
      </c>
      <c r="B150" s="131" t="s">
        <v>18</v>
      </c>
      <c r="C150" s="109" t="s">
        <v>156</v>
      </c>
      <c r="D150" s="302"/>
      <c r="E150" s="302"/>
      <c r="F150" s="303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</row>
    <row r="151" spans="1:29" s="19" customFormat="1" ht="12.75">
      <c r="A151" s="99">
        <v>4722</v>
      </c>
      <c r="B151" s="131" t="s">
        <v>19</v>
      </c>
      <c r="C151" s="117">
        <v>4822</v>
      </c>
      <c r="D151" s="302"/>
      <c r="E151" s="302"/>
      <c r="F151" s="303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</row>
    <row r="152" spans="1:29" s="19" customFormat="1" ht="12.75">
      <c r="A152" s="99">
        <v>4723</v>
      </c>
      <c r="B152" s="131" t="s">
        <v>159</v>
      </c>
      <c r="C152" s="109" t="s">
        <v>157</v>
      </c>
      <c r="D152" s="302">
        <v>2647</v>
      </c>
      <c r="E152" s="302">
        <v>2647</v>
      </c>
      <c r="F152" s="303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  <c r="Y152" s="252"/>
      <c r="Z152" s="252"/>
      <c r="AA152" s="252"/>
      <c r="AB152" s="252"/>
      <c r="AC152" s="252"/>
    </row>
    <row r="153" spans="1:29" s="19" customFormat="1" ht="24.75" thickBot="1">
      <c r="A153" s="100">
        <v>4724</v>
      </c>
      <c r="B153" s="133" t="s">
        <v>160</v>
      </c>
      <c r="C153" s="112" t="s">
        <v>158</v>
      </c>
      <c r="D153" s="304"/>
      <c r="E153" s="304"/>
      <c r="F153" s="305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  <c r="Y153" s="252"/>
      <c r="Z153" s="252"/>
      <c r="AA153" s="252"/>
      <c r="AB153" s="252"/>
      <c r="AC153" s="252"/>
    </row>
    <row r="154" spans="1:29" s="19" customFormat="1" ht="23.25" customHeight="1">
      <c r="A154" s="96">
        <v>4730</v>
      </c>
      <c r="B154" s="134" t="s">
        <v>721</v>
      </c>
      <c r="C154" s="94" t="s">
        <v>231</v>
      </c>
      <c r="D154" s="300"/>
      <c r="E154" s="300"/>
      <c r="F154" s="301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252"/>
      <c r="Y154" s="252"/>
      <c r="Z154" s="252"/>
      <c r="AA154" s="252"/>
      <c r="AB154" s="252"/>
      <c r="AC154" s="252"/>
    </row>
    <row r="155" spans="1:29" s="19" customFormat="1" ht="13.5" hidden="1" thickBot="1">
      <c r="A155" s="96"/>
      <c r="B155" s="121" t="s">
        <v>830</v>
      </c>
      <c r="C155" s="94"/>
      <c r="D155" s="300"/>
      <c r="E155" s="300"/>
      <c r="F155" s="301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/>
      <c r="T155" s="252"/>
      <c r="U155" s="252"/>
      <c r="V155" s="252"/>
      <c r="W155" s="252"/>
      <c r="X155" s="252"/>
      <c r="Y155" s="252"/>
      <c r="Z155" s="252"/>
      <c r="AA155" s="252"/>
      <c r="AB155" s="252"/>
      <c r="AC155" s="252"/>
    </row>
    <row r="156" spans="1:29" s="19" customFormat="1" ht="24" hidden="1">
      <c r="A156" s="99">
        <v>4731</v>
      </c>
      <c r="B156" s="139" t="s">
        <v>113</v>
      </c>
      <c r="C156" s="109" t="s">
        <v>161</v>
      </c>
      <c r="D156" s="302"/>
      <c r="E156" s="302"/>
      <c r="F156" s="303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  <c r="Y156" s="252"/>
      <c r="Z156" s="252"/>
      <c r="AA156" s="252"/>
      <c r="AB156" s="252"/>
      <c r="AC156" s="252"/>
    </row>
    <row r="157" spans="1:29" s="19" customFormat="1" ht="46.5" hidden="1">
      <c r="A157" s="99">
        <v>4740</v>
      </c>
      <c r="B157" s="151" t="s">
        <v>722</v>
      </c>
      <c r="C157" s="110" t="s">
        <v>231</v>
      </c>
      <c r="D157" s="302"/>
      <c r="E157" s="302"/>
      <c r="F157" s="303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  <c r="Y157" s="252"/>
      <c r="Z157" s="252"/>
      <c r="AA157" s="252"/>
      <c r="AB157" s="252"/>
      <c r="AC157" s="252"/>
    </row>
    <row r="158" spans="1:29" s="19" customFormat="1" ht="13.5" hidden="1" thickBot="1">
      <c r="A158" s="96"/>
      <c r="B158" s="121" t="s">
        <v>830</v>
      </c>
      <c r="C158" s="94"/>
      <c r="D158" s="300"/>
      <c r="E158" s="300"/>
      <c r="F158" s="301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/>
      <c r="V158" s="252"/>
      <c r="W158" s="252"/>
      <c r="X158" s="252"/>
      <c r="Y158" s="252"/>
      <c r="Z158" s="252"/>
      <c r="AA158" s="252"/>
      <c r="AB158" s="252"/>
      <c r="AC158" s="252"/>
    </row>
    <row r="159" spans="1:29" s="19" customFormat="1" ht="24" hidden="1">
      <c r="A159" s="99">
        <v>4741</v>
      </c>
      <c r="B159" s="131" t="s">
        <v>20</v>
      </c>
      <c r="C159" s="109" t="s">
        <v>162</v>
      </c>
      <c r="D159" s="302"/>
      <c r="E159" s="302"/>
      <c r="F159" s="303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52"/>
      <c r="AB159" s="252"/>
      <c r="AC159" s="252"/>
    </row>
    <row r="160" spans="1:29" s="19" customFormat="1" ht="24.75" hidden="1" thickBot="1">
      <c r="A160" s="100">
        <v>4742</v>
      </c>
      <c r="B160" s="133" t="s">
        <v>164</v>
      </c>
      <c r="C160" s="112" t="s">
        <v>163</v>
      </c>
      <c r="D160" s="304"/>
      <c r="E160" s="304"/>
      <c r="F160" s="305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  <c r="Y160" s="252"/>
      <c r="Z160" s="252"/>
      <c r="AA160" s="252"/>
      <c r="AB160" s="252"/>
      <c r="AC160" s="252"/>
    </row>
    <row r="161" spans="1:29" s="19" customFormat="1" ht="36" hidden="1">
      <c r="A161" s="96">
        <v>4750</v>
      </c>
      <c r="B161" s="134" t="s">
        <v>723</v>
      </c>
      <c r="C161" s="94" t="s">
        <v>231</v>
      </c>
      <c r="D161" s="300"/>
      <c r="E161" s="300"/>
      <c r="F161" s="301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  <c r="Y161" s="252"/>
      <c r="Z161" s="252"/>
      <c r="AA161" s="252"/>
      <c r="AB161" s="252"/>
      <c r="AC161" s="252"/>
    </row>
    <row r="162" spans="1:29" s="19" customFormat="1" ht="13.5" hidden="1" thickBot="1">
      <c r="A162" s="96"/>
      <c r="B162" s="121" t="s">
        <v>830</v>
      </c>
      <c r="C162" s="94"/>
      <c r="D162" s="300"/>
      <c r="E162" s="300"/>
      <c r="F162" s="301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  <c r="S162" s="252"/>
      <c r="T162" s="252"/>
      <c r="U162" s="252"/>
      <c r="V162" s="252"/>
      <c r="W162" s="252"/>
      <c r="X162" s="252"/>
      <c r="Y162" s="252"/>
      <c r="Z162" s="252"/>
      <c r="AA162" s="252"/>
      <c r="AB162" s="252"/>
      <c r="AC162" s="252"/>
    </row>
    <row r="163" spans="1:29" s="19" customFormat="1" ht="36.75" hidden="1" thickBot="1">
      <c r="A163" s="100">
        <v>4751</v>
      </c>
      <c r="B163" s="133" t="s">
        <v>165</v>
      </c>
      <c r="C163" s="112" t="s">
        <v>166</v>
      </c>
      <c r="D163" s="304"/>
      <c r="E163" s="304"/>
      <c r="F163" s="305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/>
      <c r="T163" s="252"/>
      <c r="U163" s="252"/>
      <c r="V163" s="252"/>
      <c r="W163" s="252"/>
      <c r="X163" s="252"/>
      <c r="Y163" s="252"/>
      <c r="Z163" s="252"/>
      <c r="AA163" s="252"/>
      <c r="AB163" s="252"/>
      <c r="AC163" s="252"/>
    </row>
    <row r="164" spans="1:29" s="19" customFormat="1" ht="13.5" thickBot="1">
      <c r="A164" s="96">
        <v>4760</v>
      </c>
      <c r="B164" s="152" t="s">
        <v>724</v>
      </c>
      <c r="C164" s="94" t="s">
        <v>231</v>
      </c>
      <c r="D164" s="300"/>
      <c r="E164" s="300"/>
      <c r="F164" s="301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/>
      <c r="V164" s="252"/>
      <c r="W164" s="252"/>
      <c r="X164" s="252"/>
      <c r="Y164" s="252"/>
      <c r="Z164" s="252"/>
      <c r="AA164" s="252"/>
      <c r="AB164" s="252"/>
      <c r="AC164" s="252"/>
    </row>
    <row r="165" spans="1:29" s="19" customFormat="1" ht="13.5" thickBot="1">
      <c r="A165" s="96"/>
      <c r="B165" s="121" t="s">
        <v>830</v>
      </c>
      <c r="C165" s="94"/>
      <c r="D165" s="300"/>
      <c r="E165" s="300"/>
      <c r="F165" s="301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2"/>
    </row>
    <row r="166" spans="1:29" s="19" customFormat="1" ht="34.5" customHeight="1">
      <c r="A166" s="99">
        <v>4761</v>
      </c>
      <c r="B166" s="131" t="s">
        <v>168</v>
      </c>
      <c r="C166" s="109" t="s">
        <v>167</v>
      </c>
      <c r="D166" s="302"/>
      <c r="E166" s="302"/>
      <c r="F166" s="303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  <c r="S166" s="252"/>
      <c r="T166" s="252"/>
      <c r="U166" s="252"/>
      <c r="V166" s="252"/>
      <c r="W166" s="252"/>
      <c r="X166" s="252"/>
      <c r="Y166" s="252"/>
      <c r="Z166" s="252"/>
      <c r="AA166" s="252"/>
      <c r="AB166" s="252"/>
      <c r="AC166" s="252"/>
    </row>
    <row r="167" spans="1:29" s="19" customFormat="1" ht="13.5" thickBot="1">
      <c r="A167" s="103">
        <v>4770</v>
      </c>
      <c r="B167" s="135" t="s">
        <v>725</v>
      </c>
      <c r="C167" s="110" t="s">
        <v>231</v>
      </c>
      <c r="D167" s="302">
        <f>D170</f>
        <v>64000</v>
      </c>
      <c r="E167" s="302">
        <f>E170</f>
        <v>64000</v>
      </c>
      <c r="F167" s="303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52"/>
      <c r="U167" s="252"/>
      <c r="V167" s="252"/>
      <c r="W167" s="252"/>
      <c r="X167" s="252"/>
      <c r="Y167" s="252"/>
      <c r="Z167" s="252"/>
      <c r="AA167" s="252"/>
      <c r="AB167" s="252"/>
      <c r="AC167" s="252"/>
    </row>
    <row r="168" spans="1:29" s="19" customFormat="1" ht="13.5" thickBot="1">
      <c r="A168" s="96"/>
      <c r="B168" s="121" t="s">
        <v>830</v>
      </c>
      <c r="C168" s="94"/>
      <c r="D168" s="300"/>
      <c r="E168" s="300"/>
      <c r="F168" s="301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/>
      <c r="T168" s="252"/>
      <c r="U168" s="252"/>
      <c r="V168" s="252"/>
      <c r="W168" s="252"/>
      <c r="X168" s="252"/>
      <c r="Y168" s="252"/>
      <c r="Z168" s="252"/>
      <c r="AA168" s="252"/>
      <c r="AB168" s="252"/>
      <c r="AC168" s="252"/>
    </row>
    <row r="169" spans="1:29" s="19" customFormat="1" ht="12.75">
      <c r="A169" s="103">
        <v>4771</v>
      </c>
      <c r="B169" s="131" t="s">
        <v>173</v>
      </c>
      <c r="C169" s="109" t="s">
        <v>169</v>
      </c>
      <c r="D169" s="302">
        <f>D170</f>
        <v>64000</v>
      </c>
      <c r="E169" s="302">
        <f>+E170</f>
        <v>64000</v>
      </c>
      <c r="F169" s="303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52"/>
      <c r="U169" s="252"/>
      <c r="V169" s="252"/>
      <c r="W169" s="252"/>
      <c r="X169" s="252"/>
      <c r="Y169" s="252"/>
      <c r="Z169" s="252"/>
      <c r="AA169" s="252"/>
      <c r="AB169" s="252"/>
      <c r="AC169" s="252"/>
    </row>
    <row r="170" spans="1:29" s="19" customFormat="1" ht="36.75" thickBot="1">
      <c r="A170" s="104">
        <v>4772</v>
      </c>
      <c r="B170" s="157" t="s">
        <v>869</v>
      </c>
      <c r="C170" s="94" t="s">
        <v>231</v>
      </c>
      <c r="D170" s="302">
        <f>E170</f>
        <v>64000</v>
      </c>
      <c r="E170" s="302">
        <v>64000</v>
      </c>
      <c r="F170" s="308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252"/>
      <c r="T170" s="252"/>
      <c r="U170" s="252"/>
      <c r="V170" s="252"/>
      <c r="W170" s="252"/>
      <c r="X170" s="252"/>
      <c r="Y170" s="252"/>
      <c r="Z170" s="252"/>
      <c r="AA170" s="252"/>
      <c r="AB170" s="252"/>
      <c r="AC170" s="252"/>
    </row>
    <row r="171" spans="1:29" s="19" customFormat="1" ht="43.5" thickBot="1">
      <c r="A171" s="98">
        <v>5000</v>
      </c>
      <c r="B171" s="199" t="s">
        <v>437</v>
      </c>
      <c r="C171" s="107" t="s">
        <v>231</v>
      </c>
      <c r="D171" s="316">
        <f>D175+D180+D185+D191</f>
        <v>241738</v>
      </c>
      <c r="E171" s="315"/>
      <c r="F171" s="316">
        <f>F175+F180+F185+F191</f>
        <v>241738</v>
      </c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  <c r="S171" s="252"/>
      <c r="T171" s="252"/>
      <c r="U171" s="252"/>
      <c r="V171" s="252"/>
      <c r="W171" s="252"/>
      <c r="X171" s="252"/>
      <c r="Y171" s="252"/>
      <c r="Z171" s="252"/>
      <c r="AA171" s="252"/>
      <c r="AB171" s="252"/>
      <c r="AC171" s="252"/>
    </row>
    <row r="172" spans="1:29" s="19" customFormat="1" ht="13.5" thickBot="1">
      <c r="A172" s="97"/>
      <c r="B172" s="121" t="s">
        <v>831</v>
      </c>
      <c r="C172" s="105"/>
      <c r="D172" s="299"/>
      <c r="E172" s="298"/>
      <c r="F172" s="299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252"/>
      <c r="T172" s="252"/>
      <c r="U172" s="252"/>
      <c r="V172" s="252"/>
      <c r="W172" s="252"/>
      <c r="X172" s="252"/>
      <c r="Y172" s="252"/>
      <c r="Z172" s="252"/>
      <c r="AA172" s="252"/>
      <c r="AB172" s="252"/>
      <c r="AC172" s="252"/>
    </row>
    <row r="173" spans="1:29" s="19" customFormat="1" ht="23.25" thickBot="1">
      <c r="A173" s="96">
        <v>5100</v>
      </c>
      <c r="B173" s="153" t="s">
        <v>435</v>
      </c>
      <c r="C173" s="94" t="s">
        <v>231</v>
      </c>
      <c r="D173" s="316">
        <f>D171</f>
        <v>241738</v>
      </c>
      <c r="E173" s="317"/>
      <c r="F173" s="316">
        <f>F171</f>
        <v>241738</v>
      </c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52"/>
      <c r="U173" s="252"/>
      <c r="V173" s="252"/>
      <c r="W173" s="252"/>
      <c r="X173" s="252"/>
      <c r="Y173" s="252"/>
      <c r="Z173" s="252"/>
      <c r="AA173" s="252"/>
      <c r="AB173" s="252"/>
      <c r="AC173" s="252"/>
    </row>
    <row r="174" spans="1:29" s="19" customFormat="1" ht="12.75">
      <c r="A174" s="248"/>
      <c r="B174" s="146" t="s">
        <v>831</v>
      </c>
      <c r="C174" s="227"/>
      <c r="D174" s="319"/>
      <c r="E174" s="313"/>
      <c r="F174" s="319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2"/>
      <c r="W174" s="252"/>
      <c r="X174" s="252"/>
      <c r="Y174" s="252"/>
      <c r="Z174" s="252"/>
      <c r="AA174" s="252"/>
      <c r="AB174" s="252"/>
      <c r="AC174" s="252"/>
    </row>
    <row r="175" spans="1:29" s="19" customFormat="1" ht="24">
      <c r="A175" s="96">
        <v>5110</v>
      </c>
      <c r="B175" s="134" t="s">
        <v>726</v>
      </c>
      <c r="C175" s="94" t="s">
        <v>231</v>
      </c>
      <c r="D175" s="318">
        <f>D177+D178+D179</f>
        <v>227438</v>
      </c>
      <c r="E175" s="317"/>
      <c r="F175" s="318">
        <f>F177+F178+F179</f>
        <v>227438</v>
      </c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S175" s="252"/>
      <c r="T175" s="252"/>
      <c r="U175" s="252"/>
      <c r="V175" s="252"/>
      <c r="W175" s="252"/>
      <c r="X175" s="252"/>
      <c r="Y175" s="252"/>
      <c r="Z175" s="252"/>
      <c r="AA175" s="252"/>
      <c r="AB175" s="252"/>
      <c r="AC175" s="252"/>
    </row>
    <row r="176" spans="1:29" s="19" customFormat="1" ht="12.75">
      <c r="A176" s="96"/>
      <c r="B176" s="225" t="s">
        <v>830</v>
      </c>
      <c r="C176" s="94"/>
      <c r="D176" s="301"/>
      <c r="E176" s="300"/>
      <c r="F176" s="301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/>
      <c r="T176" s="252"/>
      <c r="U176" s="252"/>
      <c r="V176" s="252"/>
      <c r="W176" s="252"/>
      <c r="X176" s="252"/>
      <c r="Y176" s="252"/>
      <c r="Z176" s="252"/>
      <c r="AA176" s="252"/>
      <c r="AB176" s="252"/>
      <c r="AC176" s="252"/>
    </row>
    <row r="177" spans="1:29" s="19" customFormat="1" ht="12.75">
      <c r="A177" s="99">
        <v>5111</v>
      </c>
      <c r="B177" s="153" t="s">
        <v>855</v>
      </c>
      <c r="C177" s="118" t="s">
        <v>170</v>
      </c>
      <c r="D177" s="320"/>
      <c r="E177" s="311"/>
      <c r="F177" s="320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/>
      <c r="X177" s="252"/>
      <c r="Y177" s="252"/>
      <c r="Z177" s="252"/>
      <c r="AA177" s="252"/>
      <c r="AB177" s="252"/>
      <c r="AC177" s="252"/>
    </row>
    <row r="178" spans="1:29" s="19" customFormat="1" ht="12.75">
      <c r="A178" s="99">
        <v>5112</v>
      </c>
      <c r="B178" s="131" t="s">
        <v>856</v>
      </c>
      <c r="C178" s="118" t="s">
        <v>171</v>
      </c>
      <c r="D178" s="320">
        <v>12500</v>
      </c>
      <c r="E178" s="311"/>
      <c r="F178" s="320">
        <v>12500</v>
      </c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/>
      <c r="T178" s="252"/>
      <c r="U178" s="252"/>
      <c r="V178" s="252"/>
      <c r="W178" s="252"/>
      <c r="X178" s="252"/>
      <c r="Y178" s="252"/>
      <c r="Z178" s="252"/>
      <c r="AA178" s="252"/>
      <c r="AB178" s="252"/>
      <c r="AC178" s="252"/>
    </row>
    <row r="179" spans="1:29" s="19" customFormat="1" ht="24">
      <c r="A179" s="99">
        <v>5113</v>
      </c>
      <c r="B179" s="131" t="s">
        <v>857</v>
      </c>
      <c r="C179" s="118" t="s">
        <v>172</v>
      </c>
      <c r="D179" s="320">
        <v>214938</v>
      </c>
      <c r="E179" s="311"/>
      <c r="F179" s="320">
        <v>214938</v>
      </c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S179" s="252"/>
      <c r="T179" s="252"/>
      <c r="U179" s="252"/>
      <c r="V179" s="252"/>
      <c r="W179" s="252"/>
      <c r="X179" s="252"/>
      <c r="Y179" s="252"/>
      <c r="Z179" s="252"/>
      <c r="AA179" s="252"/>
      <c r="AB179" s="252"/>
      <c r="AC179" s="252"/>
    </row>
    <row r="180" spans="1:29" s="19" customFormat="1" ht="24">
      <c r="A180" s="99">
        <v>5120</v>
      </c>
      <c r="B180" s="135" t="s">
        <v>727</v>
      </c>
      <c r="C180" s="110" t="s">
        <v>231</v>
      </c>
      <c r="D180" s="320">
        <f>D182+D183+D184</f>
        <v>5000</v>
      </c>
      <c r="E180" s="311"/>
      <c r="F180" s="320">
        <f>F182+F183+F184</f>
        <v>5000</v>
      </c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  <c r="Z180" s="252"/>
      <c r="AA180" s="252"/>
      <c r="AB180" s="252"/>
      <c r="AC180" s="252"/>
    </row>
    <row r="181" spans="1:29" s="19" customFormat="1" ht="12.75">
      <c r="A181" s="96"/>
      <c r="B181" s="250" t="s">
        <v>830</v>
      </c>
      <c r="C181" s="94"/>
      <c r="D181" s="301"/>
      <c r="E181" s="300"/>
      <c r="F181" s="301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  <c r="Z181" s="252"/>
      <c r="AA181" s="252"/>
      <c r="AB181" s="252"/>
      <c r="AC181" s="252"/>
    </row>
    <row r="182" spans="1:29" s="19" customFormat="1" ht="12.75">
      <c r="A182" s="99">
        <v>5121</v>
      </c>
      <c r="B182" s="131" t="s">
        <v>852</v>
      </c>
      <c r="C182" s="118" t="s">
        <v>174</v>
      </c>
      <c r="D182" s="320"/>
      <c r="E182" s="311"/>
      <c r="F182" s="320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  <c r="S182" s="252"/>
      <c r="T182" s="252"/>
      <c r="U182" s="252"/>
      <c r="V182" s="252"/>
      <c r="W182" s="252"/>
      <c r="X182" s="252"/>
      <c r="Y182" s="252"/>
      <c r="Z182" s="252"/>
      <c r="AA182" s="252"/>
      <c r="AB182" s="252"/>
      <c r="AC182" s="252"/>
    </row>
    <row r="183" spans="1:29" s="19" customFormat="1" ht="12.75">
      <c r="A183" s="99">
        <v>5122</v>
      </c>
      <c r="B183" s="131" t="s">
        <v>853</v>
      </c>
      <c r="C183" s="118" t="s">
        <v>175</v>
      </c>
      <c r="D183" s="320">
        <v>5000</v>
      </c>
      <c r="E183" s="311"/>
      <c r="F183" s="320">
        <v>5000</v>
      </c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252"/>
      <c r="AA183" s="252"/>
      <c r="AB183" s="252"/>
      <c r="AC183" s="252"/>
    </row>
    <row r="184" spans="1:29" s="19" customFormat="1" ht="12.75">
      <c r="A184" s="99">
        <v>5123</v>
      </c>
      <c r="B184" s="131" t="s">
        <v>854</v>
      </c>
      <c r="C184" s="118" t="s">
        <v>176</v>
      </c>
      <c r="D184" s="320"/>
      <c r="E184" s="311"/>
      <c r="F184" s="320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252"/>
      <c r="U184" s="252"/>
      <c r="V184" s="252"/>
      <c r="W184" s="252"/>
      <c r="X184" s="252"/>
      <c r="Y184" s="252"/>
      <c r="Z184" s="252"/>
      <c r="AA184" s="252"/>
      <c r="AB184" s="252"/>
      <c r="AC184" s="252"/>
    </row>
    <row r="185" spans="1:29" s="19" customFormat="1" ht="24">
      <c r="A185" s="99">
        <v>5130</v>
      </c>
      <c r="B185" s="135" t="s">
        <v>728</v>
      </c>
      <c r="C185" s="110" t="s">
        <v>231</v>
      </c>
      <c r="D185" s="320">
        <f>D189+D190</f>
        <v>4300</v>
      </c>
      <c r="E185" s="311"/>
      <c r="F185" s="320">
        <f>F189+F190</f>
        <v>4300</v>
      </c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52"/>
      <c r="U185" s="252"/>
      <c r="V185" s="252"/>
      <c r="W185" s="252"/>
      <c r="X185" s="252"/>
      <c r="Y185" s="252"/>
      <c r="Z185" s="252"/>
      <c r="AA185" s="252"/>
      <c r="AB185" s="252"/>
      <c r="AC185" s="252"/>
    </row>
    <row r="186" spans="1:29" s="19" customFormat="1" ht="12.75">
      <c r="A186" s="96"/>
      <c r="B186" s="225" t="s">
        <v>830</v>
      </c>
      <c r="C186" s="94"/>
      <c r="D186" s="301"/>
      <c r="E186" s="300"/>
      <c r="F186" s="301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2"/>
      <c r="X186" s="252"/>
      <c r="Y186" s="252"/>
      <c r="Z186" s="252"/>
      <c r="AA186" s="252"/>
      <c r="AB186" s="252"/>
      <c r="AC186" s="252"/>
    </row>
    <row r="187" spans="1:29" s="19" customFormat="1" ht="12.75">
      <c r="A187" s="99">
        <v>5131</v>
      </c>
      <c r="B187" s="153" t="s">
        <v>179</v>
      </c>
      <c r="C187" s="118" t="s">
        <v>177</v>
      </c>
      <c r="D187" s="320"/>
      <c r="E187" s="311"/>
      <c r="F187" s="320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52"/>
      <c r="V187" s="252"/>
      <c r="W187" s="252"/>
      <c r="X187" s="252"/>
      <c r="Y187" s="252"/>
      <c r="Z187" s="252"/>
      <c r="AA187" s="252"/>
      <c r="AB187" s="252"/>
      <c r="AC187" s="252"/>
    </row>
    <row r="188" spans="1:29" s="19" customFormat="1" ht="12.75">
      <c r="A188" s="99">
        <v>5132</v>
      </c>
      <c r="B188" s="131" t="s">
        <v>849</v>
      </c>
      <c r="C188" s="118" t="s">
        <v>178</v>
      </c>
      <c r="D188" s="320"/>
      <c r="E188" s="311"/>
      <c r="F188" s="320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52"/>
      <c r="Y188" s="252"/>
      <c r="Z188" s="252"/>
      <c r="AA188" s="252"/>
      <c r="AB188" s="252"/>
      <c r="AC188" s="252"/>
    </row>
    <row r="189" spans="1:29" s="19" customFormat="1" ht="12.75">
      <c r="A189" s="99">
        <v>5133</v>
      </c>
      <c r="B189" s="131" t="s">
        <v>850</v>
      </c>
      <c r="C189" s="118" t="s">
        <v>185</v>
      </c>
      <c r="D189" s="320"/>
      <c r="E189" s="311"/>
      <c r="F189" s="320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  <c r="Y189" s="252"/>
      <c r="Z189" s="252"/>
      <c r="AA189" s="252"/>
      <c r="AB189" s="252"/>
      <c r="AC189" s="252"/>
    </row>
    <row r="190" spans="1:29" s="19" customFormat="1" ht="12.75">
      <c r="A190" s="99">
        <v>5134</v>
      </c>
      <c r="B190" s="131" t="s">
        <v>851</v>
      </c>
      <c r="C190" s="118" t="s">
        <v>186</v>
      </c>
      <c r="D190" s="320">
        <v>4300</v>
      </c>
      <c r="E190" s="311"/>
      <c r="F190" s="320">
        <v>4300</v>
      </c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52"/>
      <c r="U190" s="252"/>
      <c r="V190" s="252"/>
      <c r="W190" s="252"/>
      <c r="X190" s="252"/>
      <c r="Y190" s="252"/>
      <c r="Z190" s="252"/>
      <c r="AA190" s="252"/>
      <c r="AB190" s="252"/>
      <c r="AC190" s="252"/>
    </row>
    <row r="191" spans="1:29" s="19" customFormat="1" ht="13.5" thickBot="1">
      <c r="A191" s="99">
        <v>5200</v>
      </c>
      <c r="B191" s="135" t="s">
        <v>729</v>
      </c>
      <c r="C191" s="110" t="s">
        <v>231</v>
      </c>
      <c r="D191" s="320">
        <v>5000</v>
      </c>
      <c r="E191" s="311"/>
      <c r="F191" s="320">
        <v>5000</v>
      </c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252"/>
      <c r="Y191" s="252"/>
      <c r="Z191" s="252"/>
      <c r="AA191" s="252"/>
      <c r="AB191" s="252"/>
      <c r="AC191" s="252"/>
    </row>
    <row r="192" spans="1:29" s="19" customFormat="1" ht="12.75">
      <c r="A192" s="248"/>
      <c r="B192" s="146" t="s">
        <v>831</v>
      </c>
      <c r="C192" s="227"/>
      <c r="D192" s="319"/>
      <c r="E192" s="313"/>
      <c r="F192" s="319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52"/>
      <c r="U192" s="252"/>
      <c r="V192" s="252"/>
      <c r="W192" s="252"/>
      <c r="X192" s="252"/>
      <c r="Y192" s="252"/>
      <c r="Z192" s="252"/>
      <c r="AA192" s="252"/>
      <c r="AB192" s="252"/>
      <c r="AC192" s="252"/>
    </row>
    <row r="193" spans="1:29" s="19" customFormat="1" ht="24">
      <c r="A193" s="96">
        <v>5211</v>
      </c>
      <c r="B193" s="153" t="s">
        <v>870</v>
      </c>
      <c r="C193" s="249" t="s">
        <v>180</v>
      </c>
      <c r="D193" s="318"/>
      <c r="E193" s="317"/>
      <c r="F193" s="318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252"/>
      <c r="Y193" s="252"/>
      <c r="Z193" s="252"/>
      <c r="AA193" s="252"/>
      <c r="AB193" s="252"/>
      <c r="AC193" s="252"/>
    </row>
    <row r="194" spans="1:29" s="19" customFormat="1" ht="12.75">
      <c r="A194" s="99">
        <v>5221</v>
      </c>
      <c r="B194" s="131" t="s">
        <v>871</v>
      </c>
      <c r="C194" s="118" t="s">
        <v>181</v>
      </c>
      <c r="D194" s="320">
        <v>5000</v>
      </c>
      <c r="E194" s="311"/>
      <c r="F194" s="320">
        <v>5000</v>
      </c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52"/>
      <c r="U194" s="252"/>
      <c r="V194" s="252"/>
      <c r="W194" s="252"/>
      <c r="X194" s="252"/>
      <c r="Y194" s="252"/>
      <c r="Z194" s="252"/>
      <c r="AA194" s="252"/>
      <c r="AB194" s="252"/>
      <c r="AC194" s="252"/>
    </row>
    <row r="195" spans="1:29" s="19" customFormat="1" ht="24">
      <c r="A195" s="99">
        <v>5231</v>
      </c>
      <c r="B195" s="131" t="s">
        <v>872</v>
      </c>
      <c r="C195" s="118" t="s">
        <v>182</v>
      </c>
      <c r="D195" s="320"/>
      <c r="E195" s="311"/>
      <c r="F195" s="320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  <c r="X195" s="252"/>
      <c r="Y195" s="252"/>
      <c r="Z195" s="252"/>
      <c r="AA195" s="252"/>
      <c r="AB195" s="252"/>
      <c r="AC195" s="252"/>
    </row>
    <row r="196" spans="1:29" s="19" customFormat="1" ht="12.75">
      <c r="A196" s="99">
        <v>5241</v>
      </c>
      <c r="B196" s="131" t="s">
        <v>184</v>
      </c>
      <c r="C196" s="118" t="s">
        <v>183</v>
      </c>
      <c r="D196" s="320"/>
      <c r="E196" s="311"/>
      <c r="F196" s="320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52"/>
      <c r="V196" s="252"/>
      <c r="W196" s="252"/>
      <c r="X196" s="252"/>
      <c r="Y196" s="252"/>
      <c r="Z196" s="252"/>
      <c r="AA196" s="252"/>
      <c r="AB196" s="252"/>
      <c r="AC196" s="252"/>
    </row>
    <row r="197" spans="1:29" s="19" customFormat="1" ht="13.5" thickBot="1">
      <c r="A197" s="99">
        <v>5300</v>
      </c>
      <c r="B197" s="135" t="s">
        <v>730</v>
      </c>
      <c r="C197" s="110" t="s">
        <v>231</v>
      </c>
      <c r="D197" s="320"/>
      <c r="E197" s="311"/>
      <c r="F197" s="320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  <c r="S197" s="252"/>
      <c r="T197" s="252"/>
      <c r="U197" s="252"/>
      <c r="V197" s="252"/>
      <c r="W197" s="252"/>
      <c r="X197" s="252"/>
      <c r="Y197" s="252"/>
      <c r="Z197" s="252"/>
      <c r="AA197" s="252"/>
      <c r="AB197" s="252"/>
      <c r="AC197" s="252"/>
    </row>
    <row r="198" spans="1:29" s="19" customFormat="1" ht="13.5" thickBot="1">
      <c r="A198" s="97"/>
      <c r="B198" s="121" t="s">
        <v>831</v>
      </c>
      <c r="C198" s="105"/>
      <c r="D198" s="299"/>
      <c r="E198" s="298"/>
      <c r="F198" s="299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52"/>
      <c r="U198" s="252"/>
      <c r="V198" s="252"/>
      <c r="W198" s="252"/>
      <c r="X198" s="252"/>
      <c r="Y198" s="252"/>
      <c r="Z198" s="252"/>
      <c r="AA198" s="252"/>
      <c r="AB198" s="252"/>
      <c r="AC198" s="252"/>
    </row>
    <row r="199" spans="1:29" s="19" customFormat="1" ht="12.75">
      <c r="A199" s="99">
        <v>5311</v>
      </c>
      <c r="B199" s="131" t="s">
        <v>21</v>
      </c>
      <c r="C199" s="118" t="s">
        <v>187</v>
      </c>
      <c r="D199" s="320"/>
      <c r="E199" s="311"/>
      <c r="F199" s="320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  <c r="R199" s="252"/>
      <c r="S199" s="252"/>
      <c r="T199" s="252"/>
      <c r="U199" s="252"/>
      <c r="V199" s="252"/>
      <c r="W199" s="252"/>
      <c r="X199" s="252"/>
      <c r="Y199" s="252"/>
      <c r="Z199" s="252"/>
      <c r="AA199" s="252"/>
      <c r="AB199" s="252"/>
      <c r="AC199" s="252"/>
    </row>
    <row r="200" spans="1:29" s="19" customFormat="1" ht="23.25" thickBot="1">
      <c r="A200" s="99">
        <v>5400</v>
      </c>
      <c r="B200" s="135" t="s">
        <v>731</v>
      </c>
      <c r="C200" s="110" t="s">
        <v>231</v>
      </c>
      <c r="D200" s="320"/>
      <c r="E200" s="311"/>
      <c r="F200" s="320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2"/>
      <c r="S200" s="252"/>
      <c r="T200" s="252"/>
      <c r="U200" s="252"/>
      <c r="V200" s="252"/>
      <c r="W200" s="252"/>
      <c r="X200" s="252"/>
      <c r="Y200" s="252"/>
      <c r="Z200" s="252"/>
      <c r="AA200" s="252"/>
      <c r="AB200" s="252"/>
      <c r="AC200" s="252"/>
    </row>
    <row r="201" spans="1:29" s="19" customFormat="1" ht="13.5" thickBot="1">
      <c r="A201" s="97"/>
      <c r="B201" s="121" t="s">
        <v>831</v>
      </c>
      <c r="C201" s="105"/>
      <c r="D201" s="299"/>
      <c r="E201" s="298"/>
      <c r="F201" s="299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2"/>
      <c r="S201" s="252"/>
      <c r="T201" s="252"/>
      <c r="U201" s="252"/>
      <c r="V201" s="252"/>
      <c r="W201" s="252"/>
      <c r="X201" s="252"/>
      <c r="Y201" s="252"/>
      <c r="Z201" s="252"/>
      <c r="AA201" s="252"/>
      <c r="AB201" s="252"/>
      <c r="AC201" s="252"/>
    </row>
    <row r="202" spans="1:29" s="19" customFormat="1" ht="12.75">
      <c r="A202" s="99">
        <v>5411</v>
      </c>
      <c r="B202" s="131" t="s">
        <v>22</v>
      </c>
      <c r="C202" s="118" t="s">
        <v>188</v>
      </c>
      <c r="D202" s="320"/>
      <c r="E202" s="311"/>
      <c r="F202" s="320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2"/>
      <c r="X202" s="252"/>
      <c r="Y202" s="252"/>
      <c r="Z202" s="252"/>
      <c r="AA202" s="252"/>
      <c r="AB202" s="252"/>
      <c r="AC202" s="252"/>
    </row>
    <row r="203" spans="1:29" s="19" customFormat="1" ht="12.75">
      <c r="A203" s="99">
        <v>5421</v>
      </c>
      <c r="B203" s="131" t="s">
        <v>23</v>
      </c>
      <c r="C203" s="118" t="s">
        <v>189</v>
      </c>
      <c r="D203" s="320"/>
      <c r="E203" s="311"/>
      <c r="F203" s="320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2"/>
      <c r="S203" s="252"/>
      <c r="T203" s="252"/>
      <c r="U203" s="252"/>
      <c r="V203" s="252"/>
      <c r="W203" s="252"/>
      <c r="X203" s="252"/>
      <c r="Y203" s="252"/>
      <c r="Z203" s="252"/>
      <c r="AA203" s="252"/>
      <c r="AB203" s="252"/>
      <c r="AC203" s="252"/>
    </row>
    <row r="204" spans="1:29" s="19" customFormat="1" ht="12.75">
      <c r="A204" s="99">
        <v>5431</v>
      </c>
      <c r="B204" s="131" t="s">
        <v>191</v>
      </c>
      <c r="C204" s="118" t="s">
        <v>190</v>
      </c>
      <c r="D204" s="320"/>
      <c r="E204" s="311"/>
      <c r="F204" s="320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  <c r="S204" s="252"/>
      <c r="T204" s="252"/>
      <c r="U204" s="252"/>
      <c r="V204" s="252"/>
      <c r="W204" s="252"/>
      <c r="X204" s="252"/>
      <c r="Y204" s="252"/>
      <c r="Z204" s="252"/>
      <c r="AA204" s="252"/>
      <c r="AB204" s="252"/>
      <c r="AC204" s="252"/>
    </row>
    <row r="205" spans="1:29" s="19" customFormat="1" ht="13.5" thickBot="1">
      <c r="A205" s="100">
        <v>5441</v>
      </c>
      <c r="B205" s="154" t="s">
        <v>107</v>
      </c>
      <c r="C205" s="119" t="s">
        <v>192</v>
      </c>
      <c r="D205" s="321"/>
      <c r="E205" s="312"/>
      <c r="F205" s="321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  <c r="S205" s="252"/>
      <c r="T205" s="252"/>
      <c r="U205" s="252"/>
      <c r="V205" s="252"/>
      <c r="W205" s="252"/>
      <c r="X205" s="252"/>
      <c r="Y205" s="252"/>
      <c r="Z205" s="252"/>
      <c r="AA205" s="252"/>
      <c r="AB205" s="252"/>
      <c r="AC205" s="252"/>
    </row>
    <row r="206" spans="1:29" s="19" customFormat="1" ht="42.75">
      <c r="A206" s="31" t="s">
        <v>732</v>
      </c>
      <c r="B206" s="34" t="s">
        <v>436</v>
      </c>
      <c r="C206" s="41" t="s">
        <v>231</v>
      </c>
      <c r="D206" s="325">
        <v>-99500</v>
      </c>
      <c r="E206" s="322"/>
      <c r="F206" s="325">
        <v>-99500</v>
      </c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52"/>
      <c r="U206" s="252"/>
      <c r="V206" s="252"/>
      <c r="W206" s="252"/>
      <c r="X206" s="252"/>
      <c r="Y206" s="252"/>
      <c r="Z206" s="252"/>
      <c r="AA206" s="252"/>
      <c r="AB206" s="252"/>
      <c r="AC206" s="252"/>
    </row>
    <row r="207" spans="1:29" s="19" customFormat="1" ht="12.75">
      <c r="A207" s="31"/>
      <c r="B207" s="35" t="s">
        <v>829</v>
      </c>
      <c r="C207" s="41"/>
      <c r="D207" s="323"/>
      <c r="E207" s="322"/>
      <c r="F207" s="323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  <c r="S207" s="252"/>
      <c r="T207" s="252"/>
      <c r="U207" s="252"/>
      <c r="V207" s="252"/>
      <c r="W207" s="252"/>
      <c r="X207" s="252"/>
      <c r="Y207" s="252"/>
      <c r="Z207" s="252"/>
      <c r="AA207" s="252"/>
      <c r="AB207" s="252"/>
      <c r="AC207" s="252"/>
    </row>
    <row r="208" spans="1:29" s="19" customFormat="1" ht="28.5">
      <c r="A208" s="32" t="s">
        <v>733</v>
      </c>
      <c r="B208" s="36" t="s">
        <v>734</v>
      </c>
      <c r="C208" s="40" t="s">
        <v>231</v>
      </c>
      <c r="D208" s="325"/>
      <c r="E208" s="324"/>
      <c r="F208" s="325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52"/>
      <c r="U208" s="252"/>
      <c r="V208" s="252"/>
      <c r="W208" s="252"/>
      <c r="X208" s="252"/>
      <c r="Y208" s="252"/>
      <c r="Z208" s="252"/>
      <c r="AA208" s="252"/>
      <c r="AB208" s="252"/>
      <c r="AC208" s="252"/>
    </row>
    <row r="209" spans="1:29" s="19" customFormat="1" ht="12.75">
      <c r="A209" s="32"/>
      <c r="B209" s="35" t="s">
        <v>829</v>
      </c>
      <c r="C209" s="40"/>
      <c r="D209" s="325"/>
      <c r="E209" s="324"/>
      <c r="F209" s="325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  <c r="X209" s="252"/>
      <c r="Y209" s="252"/>
      <c r="Z209" s="252"/>
      <c r="AA209" s="252"/>
      <c r="AB209" s="252"/>
      <c r="AC209" s="252"/>
    </row>
    <row r="210" spans="1:29" s="19" customFormat="1" ht="12.75">
      <c r="A210" s="32" t="s">
        <v>735</v>
      </c>
      <c r="B210" s="37" t="s">
        <v>30</v>
      </c>
      <c r="C210" s="42" t="s">
        <v>24</v>
      </c>
      <c r="D210" s="325"/>
      <c r="E210" s="324"/>
      <c r="F210" s="325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  <c r="S210" s="252"/>
      <c r="T210" s="252"/>
      <c r="U210" s="252"/>
      <c r="V210" s="252"/>
      <c r="W210" s="252"/>
      <c r="X210" s="252"/>
      <c r="Y210" s="252"/>
      <c r="Z210" s="252"/>
      <c r="AA210" s="252"/>
      <c r="AB210" s="252"/>
      <c r="AC210" s="252"/>
    </row>
    <row r="211" spans="1:29" s="19" customFormat="1" ht="12.75">
      <c r="A211" s="32" t="s">
        <v>736</v>
      </c>
      <c r="B211" s="37" t="s">
        <v>29</v>
      </c>
      <c r="C211" s="42" t="s">
        <v>25</v>
      </c>
      <c r="D211" s="327"/>
      <c r="E211" s="326"/>
      <c r="F211" s="327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2"/>
      <c r="S211" s="252"/>
      <c r="T211" s="252"/>
      <c r="U211" s="252"/>
      <c r="V211" s="252"/>
      <c r="W211" s="252"/>
      <c r="X211" s="252"/>
      <c r="Y211" s="252"/>
      <c r="Z211" s="252"/>
      <c r="AA211" s="252"/>
      <c r="AB211" s="252"/>
      <c r="AC211" s="252"/>
    </row>
    <row r="212" spans="1:29" s="19" customFormat="1" ht="25.5">
      <c r="A212" s="30" t="s">
        <v>737</v>
      </c>
      <c r="B212" s="37" t="s">
        <v>32</v>
      </c>
      <c r="C212" s="42" t="s">
        <v>26</v>
      </c>
      <c r="D212" s="325">
        <v>-99500</v>
      </c>
      <c r="E212" s="324"/>
      <c r="F212" s="325">
        <v>-99500</v>
      </c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2"/>
      <c r="X212" s="252"/>
      <c r="Y212" s="252"/>
      <c r="Z212" s="252"/>
      <c r="AA212" s="252"/>
      <c r="AB212" s="252"/>
      <c r="AC212" s="252"/>
    </row>
    <row r="213" spans="1:29" s="19" customFormat="1" ht="27" hidden="1">
      <c r="A213" s="30" t="s">
        <v>738</v>
      </c>
      <c r="B213" s="36" t="s">
        <v>739</v>
      </c>
      <c r="C213" s="40" t="s">
        <v>231</v>
      </c>
      <c r="D213" s="325">
        <v>-99500</v>
      </c>
      <c r="E213" s="324"/>
      <c r="F213" s="325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52"/>
      <c r="W213" s="252"/>
      <c r="X213" s="252"/>
      <c r="Y213" s="252"/>
      <c r="Z213" s="252"/>
      <c r="AA213" s="252"/>
      <c r="AB213" s="252"/>
      <c r="AC213" s="252"/>
    </row>
    <row r="214" spans="1:29" s="19" customFormat="1" ht="12.75" hidden="1">
      <c r="A214" s="30"/>
      <c r="B214" s="35" t="s">
        <v>829</v>
      </c>
      <c r="C214" s="40"/>
      <c r="D214" s="325">
        <v>-99500</v>
      </c>
      <c r="E214" s="324"/>
      <c r="F214" s="325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52"/>
      <c r="U214" s="252"/>
      <c r="V214" s="252"/>
      <c r="W214" s="252"/>
      <c r="X214" s="252"/>
      <c r="Y214" s="252"/>
      <c r="Z214" s="252"/>
      <c r="AA214" s="252"/>
      <c r="AB214" s="252"/>
      <c r="AC214" s="252"/>
    </row>
    <row r="215" spans="1:29" s="19" customFormat="1" ht="25.5" hidden="1">
      <c r="A215" s="30" t="s">
        <v>740</v>
      </c>
      <c r="B215" s="37" t="s">
        <v>15</v>
      </c>
      <c r="C215" s="43" t="s">
        <v>33</v>
      </c>
      <c r="D215" s="325">
        <v>-99500</v>
      </c>
      <c r="E215" s="324"/>
      <c r="F215" s="325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52"/>
      <c r="U215" s="252"/>
      <c r="V215" s="252"/>
      <c r="W215" s="252"/>
      <c r="X215" s="252"/>
      <c r="Y215" s="252"/>
      <c r="Z215" s="252"/>
      <c r="AA215" s="252"/>
      <c r="AB215" s="252"/>
      <c r="AC215" s="252"/>
    </row>
    <row r="216" spans="1:29" s="19" customFormat="1" ht="25.5" hidden="1">
      <c r="A216" s="30" t="s">
        <v>741</v>
      </c>
      <c r="B216" s="37" t="s">
        <v>742</v>
      </c>
      <c r="C216" s="40" t="s">
        <v>231</v>
      </c>
      <c r="D216" s="325">
        <v>-99500</v>
      </c>
      <c r="E216" s="324"/>
      <c r="F216" s="325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52"/>
      <c r="U216" s="252"/>
      <c r="V216" s="252"/>
      <c r="W216" s="252"/>
      <c r="X216" s="252"/>
      <c r="Y216" s="252"/>
      <c r="Z216" s="252"/>
      <c r="AA216" s="252"/>
      <c r="AB216" s="252"/>
      <c r="AC216" s="252"/>
    </row>
    <row r="217" spans="1:29" s="19" customFormat="1" ht="12.75" hidden="1">
      <c r="A217" s="30"/>
      <c r="B217" s="35" t="s">
        <v>830</v>
      </c>
      <c r="C217" s="40"/>
      <c r="D217" s="325">
        <v>-99500</v>
      </c>
      <c r="E217" s="324"/>
      <c r="F217" s="325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52"/>
      <c r="U217" s="252"/>
      <c r="V217" s="252"/>
      <c r="W217" s="252"/>
      <c r="X217" s="252"/>
      <c r="Y217" s="252"/>
      <c r="Z217" s="252"/>
      <c r="AA217" s="252"/>
      <c r="AB217" s="252"/>
      <c r="AC217" s="252"/>
    </row>
    <row r="218" spans="1:29" s="19" customFormat="1" ht="12.75" hidden="1">
      <c r="A218" s="30" t="s">
        <v>743</v>
      </c>
      <c r="B218" s="35" t="s">
        <v>12</v>
      </c>
      <c r="C218" s="42" t="s">
        <v>37</v>
      </c>
      <c r="D218" s="325">
        <v>-99500</v>
      </c>
      <c r="E218" s="324"/>
      <c r="F218" s="325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52"/>
      <c r="U218" s="252"/>
      <c r="V218" s="252"/>
      <c r="W218" s="252"/>
      <c r="X218" s="252"/>
      <c r="Y218" s="252"/>
      <c r="Z218" s="252"/>
      <c r="AA218" s="252"/>
      <c r="AB218" s="252"/>
      <c r="AC218" s="252"/>
    </row>
    <row r="219" spans="1:29" s="19" customFormat="1" ht="25.5" hidden="1">
      <c r="A219" s="29" t="s">
        <v>744</v>
      </c>
      <c r="B219" s="35" t="s">
        <v>11</v>
      </c>
      <c r="C219" s="43" t="s">
        <v>38</v>
      </c>
      <c r="D219" s="325">
        <v>-99500</v>
      </c>
      <c r="E219" s="324"/>
      <c r="F219" s="325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52"/>
      <c r="U219" s="252"/>
      <c r="V219" s="252"/>
      <c r="W219" s="252"/>
      <c r="X219" s="252"/>
      <c r="Y219" s="252"/>
      <c r="Z219" s="252"/>
      <c r="AA219" s="252"/>
      <c r="AB219" s="252"/>
      <c r="AC219" s="252"/>
    </row>
    <row r="220" spans="1:29" s="19" customFormat="1" ht="25.5" hidden="1">
      <c r="A220" s="30" t="s">
        <v>745</v>
      </c>
      <c r="B220" s="38" t="s">
        <v>10</v>
      </c>
      <c r="C220" s="43" t="s">
        <v>39</v>
      </c>
      <c r="D220" s="325">
        <v>-99500</v>
      </c>
      <c r="E220" s="324"/>
      <c r="F220" s="325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  <c r="V220" s="252"/>
      <c r="W220" s="252"/>
      <c r="X220" s="252"/>
      <c r="Y220" s="252"/>
      <c r="Z220" s="252"/>
      <c r="AA220" s="252"/>
      <c r="AB220" s="252"/>
      <c r="AC220" s="252"/>
    </row>
    <row r="221" spans="1:29" s="19" customFormat="1" ht="28.5" hidden="1">
      <c r="A221" s="30" t="s">
        <v>746</v>
      </c>
      <c r="B221" s="36" t="s">
        <v>747</v>
      </c>
      <c r="C221" s="40" t="s">
        <v>231</v>
      </c>
      <c r="D221" s="325">
        <v>-99500</v>
      </c>
      <c r="E221" s="324"/>
      <c r="F221" s="325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  <c r="S221" s="252"/>
      <c r="T221" s="252"/>
      <c r="U221" s="252"/>
      <c r="V221" s="252"/>
      <c r="W221" s="252"/>
      <c r="X221" s="252"/>
      <c r="Y221" s="252"/>
      <c r="Z221" s="252"/>
      <c r="AA221" s="252"/>
      <c r="AB221" s="252"/>
      <c r="AC221" s="252"/>
    </row>
    <row r="222" spans="1:29" s="19" customFormat="1" ht="12.75" hidden="1">
      <c r="A222" s="30"/>
      <c r="B222" s="35" t="s">
        <v>829</v>
      </c>
      <c r="C222" s="40"/>
      <c r="D222" s="325">
        <v>-99500</v>
      </c>
      <c r="E222" s="324"/>
      <c r="F222" s="325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52"/>
      <c r="U222" s="252"/>
      <c r="V222" s="252"/>
      <c r="W222" s="252"/>
      <c r="X222" s="252"/>
      <c r="Y222" s="252"/>
      <c r="Z222" s="252"/>
      <c r="AA222" s="252"/>
      <c r="AB222" s="252"/>
      <c r="AC222" s="252"/>
    </row>
    <row r="223" spans="1:29" s="19" customFormat="1" ht="25.5" hidden="1">
      <c r="A223" s="29" t="s">
        <v>748</v>
      </c>
      <c r="B223" s="37" t="s">
        <v>13</v>
      </c>
      <c r="C223" s="44" t="s">
        <v>41</v>
      </c>
      <c r="D223" s="325">
        <v>-99500</v>
      </c>
      <c r="E223" s="324"/>
      <c r="F223" s="325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  <c r="S223" s="252"/>
      <c r="T223" s="252"/>
      <c r="U223" s="252"/>
      <c r="V223" s="252"/>
      <c r="W223" s="252"/>
      <c r="X223" s="252"/>
      <c r="Y223" s="252"/>
      <c r="Z223" s="252"/>
      <c r="AA223" s="252"/>
      <c r="AB223" s="252"/>
      <c r="AC223" s="252"/>
    </row>
    <row r="224" spans="1:29" s="19" customFormat="1" ht="42.75">
      <c r="A224" s="30" t="s">
        <v>749</v>
      </c>
      <c r="B224" s="36" t="s">
        <v>755</v>
      </c>
      <c r="C224" s="40" t="s">
        <v>231</v>
      </c>
      <c r="D224" s="325">
        <v>-99500</v>
      </c>
      <c r="E224" s="324"/>
      <c r="F224" s="325">
        <v>-99500</v>
      </c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  <c r="V224" s="252"/>
      <c r="W224" s="252"/>
      <c r="X224" s="252"/>
      <c r="Y224" s="252"/>
      <c r="Z224" s="252"/>
      <c r="AA224" s="252"/>
      <c r="AB224" s="252"/>
      <c r="AC224" s="252"/>
    </row>
    <row r="225" spans="1:29" s="19" customFormat="1" ht="12.75">
      <c r="A225" s="30"/>
      <c r="B225" s="35" t="s">
        <v>829</v>
      </c>
      <c r="C225" s="40"/>
      <c r="D225" s="325"/>
      <c r="E225" s="324"/>
      <c r="F225" s="325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52"/>
      <c r="U225" s="252"/>
      <c r="V225" s="252"/>
      <c r="W225" s="252"/>
      <c r="X225" s="252"/>
      <c r="Y225" s="252"/>
      <c r="Z225" s="252"/>
      <c r="AA225" s="252"/>
      <c r="AB225" s="252"/>
      <c r="AC225" s="252"/>
    </row>
    <row r="226" spans="1:35" s="19" customFormat="1" ht="12.75">
      <c r="A226" s="30" t="s">
        <v>750</v>
      </c>
      <c r="B226" s="37" t="s">
        <v>42</v>
      </c>
      <c r="C226" s="42" t="s">
        <v>45</v>
      </c>
      <c r="D226" s="325">
        <v>-99500</v>
      </c>
      <c r="E226" s="324">
        <v>0</v>
      </c>
      <c r="F226" s="325">
        <v>-99500</v>
      </c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2"/>
      <c r="S226" s="252"/>
      <c r="T226" s="252"/>
      <c r="U226" s="252"/>
      <c r="V226" s="252"/>
      <c r="W226" s="252"/>
      <c r="X226" s="252"/>
      <c r="Y226" s="252"/>
      <c r="Z226" s="252"/>
      <c r="AA226" s="252"/>
      <c r="AB226" s="252"/>
      <c r="AC226" s="252"/>
      <c r="AD226" s="252"/>
      <c r="AE226" s="252"/>
      <c r="AF226" s="252"/>
      <c r="AG226" s="252"/>
      <c r="AH226" s="252"/>
      <c r="AI226" s="252"/>
    </row>
    <row r="227" spans="1:35" s="19" customFormat="1" ht="12.75">
      <c r="A227" s="29" t="s">
        <v>756</v>
      </c>
      <c r="B227" s="37" t="s">
        <v>43</v>
      </c>
      <c r="C227" s="44" t="s">
        <v>46</v>
      </c>
      <c r="D227" s="325"/>
      <c r="E227" s="324" t="s">
        <v>230</v>
      </c>
      <c r="F227" s="325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  <c r="S227" s="252"/>
      <c r="T227" s="252"/>
      <c r="U227" s="252"/>
      <c r="V227" s="252"/>
      <c r="W227" s="252"/>
      <c r="X227" s="252"/>
      <c r="Y227" s="252"/>
      <c r="Z227" s="252"/>
      <c r="AA227" s="252"/>
      <c r="AB227" s="252"/>
      <c r="AC227" s="252"/>
      <c r="AD227" s="252"/>
      <c r="AE227" s="252"/>
      <c r="AF227" s="252"/>
      <c r="AG227" s="252"/>
      <c r="AH227" s="252"/>
      <c r="AI227" s="252"/>
    </row>
    <row r="228" spans="1:35" s="19" customFormat="1" ht="26.25" thickBot="1">
      <c r="A228" s="30" t="s">
        <v>757</v>
      </c>
      <c r="B228" s="37" t="s">
        <v>44</v>
      </c>
      <c r="C228" s="43" t="s">
        <v>47</v>
      </c>
      <c r="D228" s="328"/>
      <c r="E228" s="324" t="s">
        <v>230</v>
      </c>
      <c r="F228" s="325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  <c r="S228" s="252"/>
      <c r="T228" s="252"/>
      <c r="U228" s="252"/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  <c r="AF228" s="252"/>
      <c r="AG228" s="252"/>
      <c r="AH228" s="252"/>
      <c r="AI228" s="252"/>
    </row>
    <row r="229" spans="1:35" s="19" customFormat="1" ht="26.25" thickBot="1">
      <c r="A229" s="33" t="s">
        <v>758</v>
      </c>
      <c r="B229" s="39" t="s">
        <v>14</v>
      </c>
      <c r="C229" s="45" t="s">
        <v>48</v>
      </c>
      <c r="D229" s="344"/>
      <c r="E229" s="345" t="s">
        <v>230</v>
      </c>
      <c r="F229" s="346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  <c r="V229" s="252"/>
      <c r="W229" s="252"/>
      <c r="X229" s="252"/>
      <c r="Y229" s="252"/>
      <c r="Z229" s="252"/>
      <c r="AA229" s="252"/>
      <c r="AB229" s="252"/>
      <c r="AC229" s="252"/>
      <c r="AD229" s="252"/>
      <c r="AE229" s="252"/>
      <c r="AF229" s="252"/>
      <c r="AG229" s="252"/>
      <c r="AH229" s="252"/>
      <c r="AI229" s="252"/>
    </row>
    <row r="230" spans="3:35" s="19" customFormat="1" ht="12.75">
      <c r="C230" s="27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  <c r="S230" s="252"/>
      <c r="T230" s="252"/>
      <c r="U230" s="252"/>
      <c r="V230" s="252"/>
      <c r="W230" s="252"/>
      <c r="X230" s="252"/>
      <c r="Y230" s="252"/>
      <c r="Z230" s="252"/>
      <c r="AA230" s="252"/>
      <c r="AB230" s="252"/>
      <c r="AC230" s="252"/>
      <c r="AD230" s="252"/>
      <c r="AE230" s="252"/>
      <c r="AF230" s="252"/>
      <c r="AG230" s="252"/>
      <c r="AH230" s="252"/>
      <c r="AI230" s="252"/>
    </row>
    <row r="231" spans="3:35" s="19" customFormat="1" ht="12.75">
      <c r="C231" s="27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  <c r="R231" s="252"/>
      <c r="S231" s="252"/>
      <c r="T231" s="252"/>
      <c r="U231" s="252"/>
      <c r="V231" s="252"/>
      <c r="W231" s="252"/>
      <c r="X231" s="252"/>
      <c r="Y231" s="252"/>
      <c r="Z231" s="252"/>
      <c r="AA231" s="252"/>
      <c r="AB231" s="252"/>
      <c r="AC231" s="252"/>
      <c r="AD231" s="252"/>
      <c r="AE231" s="252"/>
      <c r="AF231" s="252"/>
      <c r="AG231" s="252"/>
      <c r="AH231" s="252"/>
      <c r="AI231" s="252"/>
    </row>
    <row r="232" spans="3:35" s="19" customFormat="1" ht="12.75">
      <c r="C232" s="27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  <c r="S232" s="252"/>
      <c r="T232" s="252"/>
      <c r="U232" s="252"/>
      <c r="V232" s="252"/>
      <c r="W232" s="252"/>
      <c r="X232" s="252"/>
      <c r="Y232" s="252"/>
      <c r="Z232" s="252"/>
      <c r="AA232" s="252"/>
      <c r="AB232" s="252"/>
      <c r="AC232" s="252"/>
      <c r="AD232" s="252"/>
      <c r="AE232" s="252"/>
      <c r="AF232" s="252"/>
      <c r="AG232" s="252"/>
      <c r="AH232" s="252"/>
      <c r="AI232" s="252"/>
    </row>
    <row r="233" spans="3:35" s="19" customFormat="1" ht="12.75">
      <c r="C233" s="27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  <c r="R233" s="252"/>
      <c r="S233" s="252"/>
      <c r="T233" s="252"/>
      <c r="U233" s="252"/>
      <c r="V233" s="252"/>
      <c r="W233" s="252"/>
      <c r="X233" s="252"/>
      <c r="Y233" s="252"/>
      <c r="Z233" s="252"/>
      <c r="AA233" s="252"/>
      <c r="AB233" s="252"/>
      <c r="AC233" s="252"/>
      <c r="AD233" s="252"/>
      <c r="AE233" s="252"/>
      <c r="AF233" s="252"/>
      <c r="AG233" s="252"/>
      <c r="AH233" s="252"/>
      <c r="AI233" s="252"/>
    </row>
    <row r="234" spans="3:35" s="19" customFormat="1" ht="12.75">
      <c r="C234" s="27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  <c r="R234" s="252"/>
      <c r="S234" s="252"/>
      <c r="T234" s="252"/>
      <c r="U234" s="252"/>
      <c r="V234" s="252"/>
      <c r="W234" s="252"/>
      <c r="X234" s="252"/>
      <c r="Y234" s="252"/>
      <c r="Z234" s="252"/>
      <c r="AA234" s="252"/>
      <c r="AB234" s="252"/>
      <c r="AC234" s="252"/>
      <c r="AD234" s="252"/>
      <c r="AE234" s="252"/>
      <c r="AF234" s="252"/>
      <c r="AG234" s="252"/>
      <c r="AH234" s="252"/>
      <c r="AI234" s="252"/>
    </row>
    <row r="235" spans="3:35" s="19" customFormat="1" ht="12.75">
      <c r="C235" s="27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  <c r="X235" s="252"/>
      <c r="Y235" s="252"/>
      <c r="Z235" s="252"/>
      <c r="AA235" s="252"/>
      <c r="AB235" s="252"/>
      <c r="AC235" s="252"/>
      <c r="AD235" s="252"/>
      <c r="AE235" s="252"/>
      <c r="AF235" s="252"/>
      <c r="AG235" s="252"/>
      <c r="AH235" s="252"/>
      <c r="AI235" s="252"/>
    </row>
    <row r="236" spans="3:35" s="19" customFormat="1" ht="12.75">
      <c r="C236" s="27"/>
      <c r="D236"/>
      <c r="E236"/>
      <c r="F236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  <c r="R236" s="252"/>
      <c r="S236" s="252"/>
      <c r="T236" s="252"/>
      <c r="U236" s="252"/>
      <c r="V236" s="252"/>
      <c r="W236" s="252"/>
      <c r="X236" s="252"/>
      <c r="Y236" s="252"/>
      <c r="Z236" s="252"/>
      <c r="AA236" s="252"/>
      <c r="AB236" s="252"/>
      <c r="AC236" s="252"/>
      <c r="AD236" s="252"/>
      <c r="AE236" s="252"/>
      <c r="AF236" s="252"/>
      <c r="AG236" s="252"/>
      <c r="AH236" s="252"/>
      <c r="AI236" s="252"/>
    </row>
    <row r="237" spans="1:3" ht="12.75">
      <c r="A237" s="19"/>
      <c r="B237" s="19"/>
      <c r="C237" s="27"/>
    </row>
  </sheetData>
  <sheetProtection/>
  <mergeCells count="6">
    <mergeCell ref="A2:F2"/>
    <mergeCell ref="A1:F1"/>
    <mergeCell ref="A3:F3"/>
    <mergeCell ref="A4:A5"/>
    <mergeCell ref="D4:D5"/>
    <mergeCell ref="E4:F4"/>
  </mergeCells>
  <printOptions/>
  <pageMargins left="0.35433070866141736" right="0.15748031496062992" top="0.31496062992125984" bottom="0.4330708661417323" header="0.15748031496062992" footer="0.2362204724409449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2020-10-15T12:16:14Z</cp:lastPrinted>
  <dcterms:created xsi:type="dcterms:W3CDTF">1996-10-14T23:33:28Z</dcterms:created>
  <dcterms:modified xsi:type="dcterms:W3CDTF">2020-10-16T06:36:47Z</dcterms:modified>
  <cp:category/>
  <cp:version/>
  <cp:contentType/>
  <cp:contentStatus/>
</cp:coreProperties>
</file>