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4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<sst xmlns="http://schemas.openxmlformats.org/spreadsheetml/2006/main" count="111" uniqueCount="89">
  <si>
    <t>Հավելված 2</t>
  </si>
  <si>
    <t xml:space="preserve">Հաստատված է </t>
  </si>
  <si>
    <t>Սևան համայնքի ավագանու`</t>
  </si>
  <si>
    <t xml:space="preserve"> 18.01.2019թ.  N 2-Ա որոշմամբ</t>
  </si>
  <si>
    <t xml:space="preserve">ՀԱՄԱՅՆՔԱՊԵՏԱՐԱՆԻ ԱՇԽԱՏԱԿԱԶՄԻ ԱՇԽԱՏԱԿԻՑՆԵՐԻ ՊԱՇՏՈՆԱՅԻՆ ԴՐՈՒՅՔԱՉԱՓԵՐԸ </t>
  </si>
  <si>
    <t>1.  Աշխատակիցների թվաքանակը` 49</t>
  </si>
  <si>
    <t>2.  Աշխատակազմի հաստիքացուցակը և պաշտոնային դրույքաչափերը`</t>
  </si>
  <si>
    <t>հազար դրամ</t>
  </si>
  <si>
    <t>ՀԱՍՏԻՔԻ ԱՆՎԱՆՈՒՄԸ</t>
  </si>
  <si>
    <t>Ծածկագիր</t>
  </si>
  <si>
    <t>ՀԱՍՏԻՔԱՅԻՆ ՄԻԱՎՈՐԸ</t>
  </si>
  <si>
    <t>ՊԱՇՏՈՆԱՅԻՆ ԴՐՈՒՅՔԱՉԱՓԸ                            / ՀՀ դրամ /</t>
  </si>
  <si>
    <t>Ընդամենը</t>
  </si>
  <si>
    <t>Տարեկան</t>
  </si>
  <si>
    <t>ՀԱՄԱՅՆՔԻ ՂԵԿԱՎԱՐ</t>
  </si>
  <si>
    <t xml:space="preserve">ՀԱՄԱՅՆՔԻ ՂԵԿԱՎԱՐԻ ՏԵՂԱԿԱԼ                                                                         </t>
  </si>
  <si>
    <t>ՀԱՄԱՅՆՔԻ ՂԵԿԱՎԱՐԻ ԽՈՐՀՐԴԱԿԱՆ</t>
  </si>
  <si>
    <t>ՀԱՄԱՅՆՔԻ ՂԵԿԱՎԱՐԻ  ՕԳՆԱԿԱՆ</t>
  </si>
  <si>
    <t>ՀԱՄԱՅՆՔԱՅԻՆ ԾԱՌԱՅՈՂՆԵՐ</t>
  </si>
  <si>
    <t>ԱՇԽԱՏԱԿԱԶՄԻ ՔԱՐՏՈՒՂԱՐ</t>
  </si>
  <si>
    <t>1.1-1</t>
  </si>
  <si>
    <t>ՖԻՆԱՆՍԱՏՆՏԵՍԱԳԻՏԱԿԱՆ ԲԱԺԻՆ</t>
  </si>
  <si>
    <t>ԲԱԺՆԻ ՊԵՏ - ԳԼԽԱՎՈՐ ՖԻՆԱՆՍԻՍՏ</t>
  </si>
  <si>
    <t>2.1-1</t>
  </si>
  <si>
    <t>ԳԼԽԱՎՈՐ ՄԱՍՆԱԳԵՏ</t>
  </si>
  <si>
    <t>2.3-15</t>
  </si>
  <si>
    <t>2.3-16</t>
  </si>
  <si>
    <t>ԱՌԱՋԱՏԱՐ ՄԱՍՆԱԳԵՏ</t>
  </si>
  <si>
    <t xml:space="preserve"> 3.1-2</t>
  </si>
  <si>
    <t>3.1-20</t>
  </si>
  <si>
    <t>ԱՌԱՋԻՆ ԿԱՐԳԻ ՄԱՍՆԱԳԵՏ</t>
  </si>
  <si>
    <t>3.2-11</t>
  </si>
  <si>
    <t>3.2-12</t>
  </si>
  <si>
    <t>ԿՐԹՈՒԹՅԱՆ, ՄՇԱԿՈՒՅԹԻ, ՍՊՈՐՏԻ ԵՎ ԵՐԻՏԱՍԱՐԴՈՒԹՅԱՆ ՀԱՐՑԵՐԻ ԲԱԺԻՆ</t>
  </si>
  <si>
    <t>ԲԱԺՆԻ ՊԵՏ</t>
  </si>
  <si>
    <t>2.1-2</t>
  </si>
  <si>
    <t>2.3-3</t>
  </si>
  <si>
    <t>2.3-4</t>
  </si>
  <si>
    <t>3.1-3</t>
  </si>
  <si>
    <t>3.1-4</t>
  </si>
  <si>
    <t>ՃԱՐՏԱՐԱՊԵՏԱ-ՇԻՆԱՐԱՐԱԿԱՆ ԲԱԺԻՆ</t>
  </si>
  <si>
    <t xml:space="preserve">ԲԱԺՆԻ ՊԵՏ </t>
  </si>
  <si>
    <t>2.1-5</t>
  </si>
  <si>
    <t>2.3-10</t>
  </si>
  <si>
    <t>2.3-14</t>
  </si>
  <si>
    <t>3.1-11</t>
  </si>
  <si>
    <t>3.1-13</t>
  </si>
  <si>
    <t>ՆԵՐՔԻՆ ԱՈՒԴԻՏԻ ԲԱԺԻՆ</t>
  </si>
  <si>
    <t>2.1-6</t>
  </si>
  <si>
    <t>ԱՌԱՋԱՏԱՐ ՄԱՍՆԱԳԵՏ-ԱՈՒԴԻՏՈՐ</t>
  </si>
  <si>
    <t>3.1-17</t>
  </si>
  <si>
    <t>ՔԱՂԱՔԱՑԻԱԿԱՆ ԿԱՑՈՒԹՅԱՆ ԱԿՏԵՐԻ ԳՐԱՆՑՄԱՆ / ՔԿԱԳ / ՍԵՎԱՆԻ ՏԱՐԱԾՔԱՅԻՆ ԲԱԺԻՆ</t>
  </si>
  <si>
    <t>Բաժնի պետ</t>
  </si>
  <si>
    <t>1.3-1</t>
  </si>
  <si>
    <t>Առաջին կարգի մասնագետ</t>
  </si>
  <si>
    <t>3.2-9</t>
  </si>
  <si>
    <t>ՀԱՄԱՅՆՔԱՊԵՏԱՐԱՆԻ ԱՇԽԱՏԱԿԱԶՄ</t>
  </si>
  <si>
    <t>ԳԼԽԱՎՈՐ ՄԱՍՆԱԳԵՏ - ԻՐԱՎԱԲԱՆ</t>
  </si>
  <si>
    <t>2.3-11</t>
  </si>
  <si>
    <t>2.3-12</t>
  </si>
  <si>
    <t>2.3-13</t>
  </si>
  <si>
    <t>2.3-17</t>
  </si>
  <si>
    <t>3.1-14</t>
  </si>
  <si>
    <t>3.1-15</t>
  </si>
  <si>
    <t>ԱՌԱՋԱՏԱՐ ՄԱՍՆԱԳԵՏ - ՀԱՇՎԱՊԱՀ</t>
  </si>
  <si>
    <t xml:space="preserve"> 3.1-18</t>
  </si>
  <si>
    <t xml:space="preserve">ԱՌԱՋԱՏԱՐ ՄԱՍՆԱԳԵՏ </t>
  </si>
  <si>
    <t>3.1-19</t>
  </si>
  <si>
    <t>ԱՌԱՋԻՆ ԿԱՐԳԻ ՄԱՍՆԱԳԵՏ-ԳԱՆՁԱՊԱՀ</t>
  </si>
  <si>
    <t xml:space="preserve"> 3.2-10</t>
  </si>
  <si>
    <t>3.2-13</t>
  </si>
  <si>
    <t>ՍՊԱՍԱՐԿՈՂ ԱՆՁՆԱԿԱԶՄ</t>
  </si>
  <si>
    <t>ՔԱՐՏՈՒՂԱՐՈՒՀԻ</t>
  </si>
  <si>
    <t>ԳՈՐԾԱՎԱՐ</t>
  </si>
  <si>
    <t>ՏՆՏԵՍՎԱՐ-ՊԱՐԵՏ</t>
  </si>
  <si>
    <t>ՎԱՐՈՐԴ</t>
  </si>
  <si>
    <t>ԷԼԵԿՏՐԻԿ-ՊԱՀԱԿ</t>
  </si>
  <si>
    <t>ՓԱԿԱՆԱԳՈՐԾ</t>
  </si>
  <si>
    <t>ՊԱՀԱԿ</t>
  </si>
  <si>
    <t>ՊԱՀԱԿՆԵՐ</t>
  </si>
  <si>
    <t>ՀԱՎԱՔԱՐԱՐՆԵՐ</t>
  </si>
  <si>
    <t xml:space="preserve"> </t>
  </si>
  <si>
    <t>ՊԱՅՄԱՆԱԳՐԱՅԻՆ ԱՇԽԱՏՈՂՆԵՐ</t>
  </si>
  <si>
    <t>Զբոսաշրջային գործի համակարգող</t>
  </si>
  <si>
    <t>Իրավաբան</t>
  </si>
  <si>
    <t>Ճարտարապետա-շինարարական բաժնի մասնագետ</t>
  </si>
  <si>
    <t>Անասնաբույժ</t>
  </si>
  <si>
    <t>Բակի հավաքարար</t>
  </si>
  <si>
    <t>ԱՇԽԱՏԱԿԱԶՄԻ ՔԱՐՏՈՒՂԱՐ`                                            Ա. ՂՈՒԿԱՍՅԱՆ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</si>
</sst>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9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9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i/>
      <sz val="8"/>
      <name val="GHEA Grapalat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37.7109375" style="1" customWidth="1"/>
    <col min="2" max="2" width="11.00390625" style="2" customWidth="1"/>
    <col min="3" max="3" width="13.140625" style="1" customWidth="1"/>
    <col min="4" max="4" width="14.7109375" style="1" customWidth="1"/>
    <col min="5" max="5" width="10.421875" style="1" customWidth="1"/>
    <col min="6" max="6" width="9.8515625" style="1" customWidth="1"/>
    <col min="7" max="16384" width="9.140625" style="1" customWidth="1"/>
  </cols>
  <sheetData>
    <row r="1" ht="13.5">
      <c r="F1" s="3" t="s">
        <v>0</v>
      </c>
    </row>
    <row r="2" ht="13.5">
      <c r="F2" s="4" t="s">
        <v>1</v>
      </c>
    </row>
    <row r="3" ht="13.5">
      <c r="F3" s="4" t="s">
        <v>2</v>
      </c>
    </row>
    <row r="4" ht="13.5">
      <c r="F4" s="4" t="s">
        <v>3</v>
      </c>
    </row>
    <row r="5" spans="5:6" ht="17.25">
      <c r="E5" s="5"/>
      <c r="F5" s="5"/>
    </row>
    <row r="6" spans="1:6" ht="13.5">
      <c r="A6" s="6" t="s">
        <v>4</v>
      </c>
      <c r="B6" s="6"/>
      <c r="C6" s="6"/>
      <c r="D6" s="6"/>
      <c r="E6" s="7"/>
      <c r="F6" s="7"/>
    </row>
    <row r="7" spans="1:6" ht="13.5">
      <c r="A7" s="1" t="s">
        <v>5</v>
      </c>
      <c r="F7" s="4"/>
    </row>
    <row r="8" ht="13.5">
      <c r="A8" s="1" t="s">
        <v>6</v>
      </c>
    </row>
    <row r="9" ht="13.5">
      <c r="E9" s="4" t="s">
        <v>7</v>
      </c>
    </row>
    <row r="10" spans="1:6" ht="54">
      <c r="A10" s="8" t="s">
        <v>8</v>
      </c>
      <c r="B10" s="9" t="s">
        <v>9</v>
      </c>
      <c r="C10" s="8" t="s">
        <v>10</v>
      </c>
      <c r="D10" s="10" t="s">
        <v>11</v>
      </c>
      <c r="E10" s="8" t="s">
        <v>12</v>
      </c>
      <c r="F10" s="8" t="s">
        <v>13</v>
      </c>
    </row>
    <row r="11" spans="1:6" ht="13.5">
      <c r="A11" s="11" t="s">
        <v>14</v>
      </c>
      <c r="B11" s="12"/>
      <c r="C11" s="13">
        <v>1</v>
      </c>
      <c r="D11" s="14">
        <v>300</v>
      </c>
      <c r="E11" s="14">
        <f>C11*D11</f>
        <v>300</v>
      </c>
      <c r="F11" s="14">
        <f aca="true" t="shared" si="0" ref="F11:F16">E11*12</f>
        <v>3600</v>
      </c>
    </row>
    <row r="12" spans="1:6" ht="13.5">
      <c r="A12" s="11" t="s">
        <v>15</v>
      </c>
      <c r="B12" s="12"/>
      <c r="C12" s="13">
        <v>1</v>
      </c>
      <c r="D12" s="14">
        <v>200</v>
      </c>
      <c r="E12" s="14">
        <f aca="true" t="shared" si="1" ref="E12:E74">C12*D12</f>
        <v>200</v>
      </c>
      <c r="F12" s="14">
        <f>E12*12</f>
        <v>2400</v>
      </c>
    </row>
    <row r="13" spans="1:6" ht="13.5">
      <c r="A13" s="15" t="s">
        <v>16</v>
      </c>
      <c r="B13" s="12"/>
      <c r="C13" s="13">
        <v>1</v>
      </c>
      <c r="D13" s="14">
        <v>150</v>
      </c>
      <c r="E13" s="14">
        <f t="shared" si="1"/>
        <v>150</v>
      </c>
      <c r="F13" s="14">
        <f t="shared" si="0"/>
        <v>1800</v>
      </c>
    </row>
    <row r="14" spans="1:6" ht="13.5">
      <c r="A14" s="15" t="s">
        <v>16</v>
      </c>
      <c r="B14" s="12"/>
      <c r="C14" s="13">
        <v>1</v>
      </c>
      <c r="D14" s="14">
        <v>150</v>
      </c>
      <c r="E14" s="14">
        <f t="shared" si="1"/>
        <v>150</v>
      </c>
      <c r="F14" s="14">
        <f t="shared" si="0"/>
        <v>1800</v>
      </c>
    </row>
    <row r="15" spans="1:6" ht="13.5">
      <c r="A15" s="16" t="s">
        <v>17</v>
      </c>
      <c r="B15" s="12"/>
      <c r="C15" s="13">
        <v>1</v>
      </c>
      <c r="D15" s="14">
        <v>120</v>
      </c>
      <c r="E15" s="14">
        <f t="shared" si="1"/>
        <v>120</v>
      </c>
      <c r="F15" s="14">
        <f t="shared" si="0"/>
        <v>1440</v>
      </c>
    </row>
    <row r="16" spans="1:6" ht="13.5">
      <c r="A16" s="16" t="s">
        <v>17</v>
      </c>
      <c r="B16" s="12"/>
      <c r="C16" s="13">
        <v>1</v>
      </c>
      <c r="D16" s="14">
        <v>120</v>
      </c>
      <c r="E16" s="14">
        <f t="shared" si="1"/>
        <v>120</v>
      </c>
      <c r="F16" s="14">
        <f t="shared" si="0"/>
        <v>1440</v>
      </c>
    </row>
    <row r="17" spans="1:6" ht="13.5">
      <c r="A17" s="16"/>
      <c r="B17" s="12"/>
      <c r="C17" s="13"/>
      <c r="D17" s="14"/>
      <c r="E17" s="14"/>
      <c r="F17" s="17"/>
    </row>
    <row r="18" spans="1:7" ht="13.5">
      <c r="A18" s="11" t="s">
        <v>18</v>
      </c>
      <c r="B18" s="12"/>
      <c r="C18" s="18">
        <f>C20++C22+C31+C38+C45+C49+C53</f>
        <v>32</v>
      </c>
      <c r="D18" s="14"/>
      <c r="E18" s="14"/>
      <c r="F18" s="17"/>
      <c r="G18" s="19"/>
    </row>
    <row r="19" spans="1:7" ht="13.5">
      <c r="A19" s="11"/>
      <c r="B19" s="12"/>
      <c r="C19" s="18"/>
      <c r="D19" s="14"/>
      <c r="E19" s="14"/>
      <c r="F19" s="17"/>
      <c r="G19" s="19"/>
    </row>
    <row r="20" spans="1:6" ht="13.5">
      <c r="A20" s="11" t="s">
        <v>19</v>
      </c>
      <c r="B20" s="12" t="s">
        <v>20</v>
      </c>
      <c r="C20" s="13">
        <v>1</v>
      </c>
      <c r="D20" s="14">
        <v>180</v>
      </c>
      <c r="E20" s="14">
        <f t="shared" si="1"/>
        <v>180</v>
      </c>
      <c r="F20" s="14">
        <f>E20*12</f>
        <v>2160</v>
      </c>
    </row>
    <row r="21" spans="1:6" ht="13.5">
      <c r="A21" s="11"/>
      <c r="B21" s="12"/>
      <c r="C21" s="13"/>
      <c r="D21" s="14"/>
      <c r="E21" s="14"/>
      <c r="F21" s="14"/>
    </row>
    <row r="22" spans="1:6" ht="13.5">
      <c r="A22" s="11" t="s">
        <v>21</v>
      </c>
      <c r="B22" s="12"/>
      <c r="C22" s="18">
        <f>SUM(C23:C29)</f>
        <v>7</v>
      </c>
      <c r="D22" s="14"/>
      <c r="E22" s="14"/>
      <c r="F22" s="17"/>
    </row>
    <row r="23" spans="1:6" ht="13.5">
      <c r="A23" s="15" t="s">
        <v>22</v>
      </c>
      <c r="B23" s="9" t="s">
        <v>23</v>
      </c>
      <c r="C23" s="13">
        <v>1</v>
      </c>
      <c r="D23" s="14">
        <v>150</v>
      </c>
      <c r="E23" s="14">
        <f t="shared" si="1"/>
        <v>150</v>
      </c>
      <c r="F23" s="14">
        <f aca="true" t="shared" si="2" ref="F23:F29">E23*12</f>
        <v>1800</v>
      </c>
    </row>
    <row r="24" spans="1:6" ht="13.5">
      <c r="A24" s="15" t="s">
        <v>24</v>
      </c>
      <c r="B24" s="20" t="s">
        <v>25</v>
      </c>
      <c r="C24" s="13">
        <v>1</v>
      </c>
      <c r="D24" s="14">
        <v>110</v>
      </c>
      <c r="E24" s="14">
        <f t="shared" si="1"/>
        <v>110</v>
      </c>
      <c r="F24" s="14">
        <f t="shared" si="2"/>
        <v>1320</v>
      </c>
    </row>
    <row r="25" spans="1:6" ht="13.5">
      <c r="A25" s="15" t="s">
        <v>24</v>
      </c>
      <c r="B25" s="20" t="s">
        <v>26</v>
      </c>
      <c r="C25" s="13">
        <v>1</v>
      </c>
      <c r="D25" s="14">
        <v>110</v>
      </c>
      <c r="E25" s="14">
        <f t="shared" si="1"/>
        <v>110</v>
      </c>
      <c r="F25" s="14">
        <f t="shared" si="2"/>
        <v>1320</v>
      </c>
    </row>
    <row r="26" spans="1:6" ht="13.5">
      <c r="A26" s="15" t="s">
        <v>27</v>
      </c>
      <c r="B26" s="9" t="s">
        <v>28</v>
      </c>
      <c r="C26" s="13">
        <v>1</v>
      </c>
      <c r="D26" s="14">
        <v>97</v>
      </c>
      <c r="E26" s="14">
        <f t="shared" si="1"/>
        <v>97</v>
      </c>
      <c r="F26" s="14">
        <f t="shared" si="2"/>
        <v>1164</v>
      </c>
    </row>
    <row r="27" spans="1:6" ht="13.5">
      <c r="A27" s="15" t="s">
        <v>27</v>
      </c>
      <c r="B27" s="20" t="s">
        <v>29</v>
      </c>
      <c r="C27" s="13">
        <v>1</v>
      </c>
      <c r="D27" s="14">
        <v>97</v>
      </c>
      <c r="E27" s="14">
        <f t="shared" si="1"/>
        <v>97</v>
      </c>
      <c r="F27" s="14">
        <f t="shared" si="2"/>
        <v>1164</v>
      </c>
    </row>
    <row r="28" spans="1:6" ht="13.5">
      <c r="A28" s="15" t="s">
        <v>30</v>
      </c>
      <c r="B28" s="20" t="s">
        <v>31</v>
      </c>
      <c r="C28" s="13">
        <v>1</v>
      </c>
      <c r="D28" s="14">
        <v>87</v>
      </c>
      <c r="E28" s="14">
        <f t="shared" si="1"/>
        <v>87</v>
      </c>
      <c r="F28" s="14">
        <f t="shared" si="2"/>
        <v>1044</v>
      </c>
    </row>
    <row r="29" spans="1:6" s="21" customFormat="1" ht="13.5">
      <c r="A29" s="15" t="s">
        <v>30</v>
      </c>
      <c r="B29" s="20" t="s">
        <v>32</v>
      </c>
      <c r="C29" s="13">
        <v>1</v>
      </c>
      <c r="D29" s="14">
        <v>87</v>
      </c>
      <c r="E29" s="14">
        <f t="shared" si="1"/>
        <v>87</v>
      </c>
      <c r="F29" s="14">
        <f t="shared" si="2"/>
        <v>1044</v>
      </c>
    </row>
    <row r="30" ht="13.5">
      <c r="E30" s="14"/>
    </row>
    <row r="31" spans="1:8" ht="25.5">
      <c r="A31" s="11" t="s">
        <v>33</v>
      </c>
      <c r="B31" s="12"/>
      <c r="C31" s="18">
        <f>SUM(C32:C36)</f>
        <v>5</v>
      </c>
      <c r="D31" s="22"/>
      <c r="E31" s="14"/>
      <c r="F31" s="17"/>
      <c r="H31" s="19"/>
    </row>
    <row r="32" spans="1:6" ht="13.5">
      <c r="A32" s="15" t="s">
        <v>34</v>
      </c>
      <c r="B32" s="9" t="s">
        <v>35</v>
      </c>
      <c r="C32" s="13">
        <v>1</v>
      </c>
      <c r="D32" s="14">
        <v>150</v>
      </c>
      <c r="E32" s="14">
        <f t="shared" si="1"/>
        <v>150</v>
      </c>
      <c r="F32" s="14">
        <f>E32*12</f>
        <v>1800</v>
      </c>
    </row>
    <row r="33" spans="1:6" ht="13.5">
      <c r="A33" s="15" t="s">
        <v>24</v>
      </c>
      <c r="B33" s="23" t="s">
        <v>36</v>
      </c>
      <c r="C33" s="13">
        <v>1</v>
      </c>
      <c r="D33" s="14">
        <v>110</v>
      </c>
      <c r="E33" s="14">
        <f t="shared" si="1"/>
        <v>110</v>
      </c>
      <c r="F33" s="14">
        <f>E33*12</f>
        <v>1320</v>
      </c>
    </row>
    <row r="34" spans="1:6" ht="13.5">
      <c r="A34" s="15" t="s">
        <v>24</v>
      </c>
      <c r="B34" s="23" t="s">
        <v>37</v>
      </c>
      <c r="C34" s="13">
        <v>1</v>
      </c>
      <c r="D34" s="14">
        <v>110</v>
      </c>
      <c r="E34" s="14">
        <f t="shared" si="1"/>
        <v>110</v>
      </c>
      <c r="F34" s="14">
        <f>E34*12</f>
        <v>1320</v>
      </c>
    </row>
    <row r="35" spans="1:6" ht="13.5">
      <c r="A35" s="15" t="s">
        <v>27</v>
      </c>
      <c r="B35" s="23" t="s">
        <v>38</v>
      </c>
      <c r="C35" s="13">
        <v>1</v>
      </c>
      <c r="D35" s="14">
        <v>97</v>
      </c>
      <c r="E35" s="14">
        <f t="shared" si="1"/>
        <v>97</v>
      </c>
      <c r="F35" s="14">
        <f>E35*12</f>
        <v>1164</v>
      </c>
    </row>
    <row r="36" spans="1:6" ht="13.5">
      <c r="A36" s="15" t="s">
        <v>27</v>
      </c>
      <c r="B36" s="23" t="s">
        <v>39</v>
      </c>
      <c r="C36" s="13">
        <v>1</v>
      </c>
      <c r="D36" s="14">
        <v>97</v>
      </c>
      <c r="E36" s="14">
        <f t="shared" si="1"/>
        <v>97</v>
      </c>
      <c r="F36" s="14">
        <f>E36*12</f>
        <v>1164</v>
      </c>
    </row>
    <row r="37" spans="1:6" ht="13.5">
      <c r="A37" s="15"/>
      <c r="B37" s="12"/>
      <c r="C37" s="13"/>
      <c r="D37" s="14"/>
      <c r="E37" s="14"/>
      <c r="F37" s="14"/>
    </row>
    <row r="38" spans="1:6" ht="13.5">
      <c r="A38" s="11" t="s">
        <v>40</v>
      </c>
      <c r="B38" s="24"/>
      <c r="C38" s="18">
        <f>SUM(C39:C43)</f>
        <v>5</v>
      </c>
      <c r="D38" s="14"/>
      <c r="E38" s="14"/>
      <c r="F38" s="17"/>
    </row>
    <row r="39" spans="1:6" ht="13.5">
      <c r="A39" s="15" t="s">
        <v>41</v>
      </c>
      <c r="B39" s="9" t="s">
        <v>42</v>
      </c>
      <c r="C39" s="13">
        <v>1</v>
      </c>
      <c r="D39" s="14">
        <v>150</v>
      </c>
      <c r="E39" s="14">
        <f t="shared" si="1"/>
        <v>150</v>
      </c>
      <c r="F39" s="14">
        <f>E39*12</f>
        <v>1800</v>
      </c>
    </row>
    <row r="40" spans="1:6" ht="13.5">
      <c r="A40" s="15" t="s">
        <v>24</v>
      </c>
      <c r="B40" s="23" t="s">
        <v>43</v>
      </c>
      <c r="C40" s="13">
        <v>1</v>
      </c>
      <c r="D40" s="14">
        <v>110</v>
      </c>
      <c r="E40" s="14">
        <f t="shared" si="1"/>
        <v>110</v>
      </c>
      <c r="F40" s="14">
        <f>E40*12*C40</f>
        <v>1320</v>
      </c>
    </row>
    <row r="41" spans="1:6" ht="13.5">
      <c r="A41" s="15" t="s">
        <v>24</v>
      </c>
      <c r="B41" s="9" t="s">
        <v>44</v>
      </c>
      <c r="C41" s="13">
        <v>1</v>
      </c>
      <c r="D41" s="14">
        <v>110</v>
      </c>
      <c r="E41" s="14">
        <f t="shared" si="1"/>
        <v>110</v>
      </c>
      <c r="F41" s="14">
        <f>E41*12*C41</f>
        <v>1320</v>
      </c>
    </row>
    <row r="42" spans="1:6" ht="13.5">
      <c r="A42" s="15" t="s">
        <v>27</v>
      </c>
      <c r="B42" s="23" t="s">
        <v>45</v>
      </c>
      <c r="C42" s="13">
        <v>1</v>
      </c>
      <c r="D42" s="14">
        <v>97</v>
      </c>
      <c r="E42" s="14">
        <f t="shared" si="1"/>
        <v>97</v>
      </c>
      <c r="F42" s="14">
        <f>E42*12*C42</f>
        <v>1164</v>
      </c>
    </row>
    <row r="43" spans="1:6" ht="13.5">
      <c r="A43" s="15" t="s">
        <v>27</v>
      </c>
      <c r="B43" s="23" t="s">
        <v>46</v>
      </c>
      <c r="C43" s="13">
        <v>1</v>
      </c>
      <c r="D43" s="14">
        <v>97</v>
      </c>
      <c r="E43" s="14">
        <f t="shared" si="1"/>
        <v>97</v>
      </c>
      <c r="F43" s="14">
        <f>E43*12*C43</f>
        <v>1164</v>
      </c>
    </row>
    <row r="44" spans="1:6" ht="13.5">
      <c r="A44" s="15"/>
      <c r="B44" s="12"/>
      <c r="C44" s="13"/>
      <c r="D44" s="14"/>
      <c r="E44" s="14"/>
      <c r="F44" s="14"/>
    </row>
    <row r="45" spans="1:6" ht="13.5">
      <c r="A45" s="11" t="s">
        <v>47</v>
      </c>
      <c r="B45" s="12"/>
      <c r="C45" s="18">
        <f>SUM(C46:C47)</f>
        <v>2</v>
      </c>
      <c r="D45" s="14"/>
      <c r="E45" s="14"/>
      <c r="F45" s="17"/>
    </row>
    <row r="46" spans="1:6" ht="13.5">
      <c r="A46" s="15" t="s">
        <v>41</v>
      </c>
      <c r="B46" s="9" t="s">
        <v>48</v>
      </c>
      <c r="C46" s="13">
        <v>1</v>
      </c>
      <c r="D46" s="14">
        <v>150</v>
      </c>
      <c r="E46" s="14">
        <f t="shared" si="1"/>
        <v>150</v>
      </c>
      <c r="F46" s="14">
        <f>E46*12</f>
        <v>1800</v>
      </c>
    </row>
    <row r="47" spans="1:6" ht="13.5">
      <c r="A47" s="15" t="s">
        <v>49</v>
      </c>
      <c r="B47" s="23" t="s">
        <v>50</v>
      </c>
      <c r="C47" s="13">
        <v>1</v>
      </c>
      <c r="D47" s="14">
        <v>97</v>
      </c>
      <c r="E47" s="14">
        <f t="shared" si="1"/>
        <v>97</v>
      </c>
      <c r="F47" s="14">
        <f>E47*12</f>
        <v>1164</v>
      </c>
    </row>
    <row r="48" spans="1:6" ht="13.5">
      <c r="A48" s="15"/>
      <c r="B48" s="12"/>
      <c r="C48" s="13"/>
      <c r="D48" s="14"/>
      <c r="E48" s="14">
        <f t="shared" si="1"/>
        <v>0</v>
      </c>
      <c r="F48" s="14"/>
    </row>
    <row r="49" spans="1:6" ht="38.25">
      <c r="A49" s="11" t="s">
        <v>51</v>
      </c>
      <c r="B49" s="12"/>
      <c r="C49" s="18">
        <f>SUM(C50:C51)</f>
        <v>2</v>
      </c>
      <c r="D49" s="14"/>
      <c r="E49" s="14"/>
      <c r="F49" s="17"/>
    </row>
    <row r="50" spans="1:6" ht="13.5">
      <c r="A50" s="25" t="s">
        <v>52</v>
      </c>
      <c r="B50" s="23" t="s">
        <v>53</v>
      </c>
      <c r="C50" s="26">
        <v>1</v>
      </c>
      <c r="D50" s="14">
        <v>256.6</v>
      </c>
      <c r="E50" s="14">
        <f t="shared" si="1"/>
        <v>256.6</v>
      </c>
      <c r="F50" s="14">
        <f>E50*12</f>
        <v>3079.2000000000003</v>
      </c>
    </row>
    <row r="51" spans="1:6" ht="13.5">
      <c r="A51" s="25" t="s">
        <v>54</v>
      </c>
      <c r="B51" s="23" t="s">
        <v>55</v>
      </c>
      <c r="C51" s="26">
        <v>1</v>
      </c>
      <c r="D51" s="14">
        <v>133.6</v>
      </c>
      <c r="E51" s="14">
        <f t="shared" si="1"/>
        <v>133.6</v>
      </c>
      <c r="F51" s="14">
        <f>E51*12</f>
        <v>1603.1999999999998</v>
      </c>
    </row>
    <row r="52" spans="1:6" ht="13.5">
      <c r="A52" s="25"/>
      <c r="B52" s="24"/>
      <c r="C52" s="26"/>
      <c r="D52" s="26"/>
      <c r="E52" s="14"/>
      <c r="F52" s="14"/>
    </row>
    <row r="53" spans="1:6" ht="13.5">
      <c r="A53" s="11" t="s">
        <v>56</v>
      </c>
      <c r="B53" s="12"/>
      <c r="C53" s="18">
        <f>SUM(C54:C63)</f>
        <v>10</v>
      </c>
      <c r="D53" s="14"/>
      <c r="E53" s="14"/>
      <c r="F53" s="17"/>
    </row>
    <row r="54" spans="1:6" ht="13.5">
      <c r="A54" s="15" t="s">
        <v>57</v>
      </c>
      <c r="B54" s="9" t="s">
        <v>58</v>
      </c>
      <c r="C54" s="13">
        <v>1</v>
      </c>
      <c r="D54" s="14">
        <v>110</v>
      </c>
      <c r="E54" s="14">
        <f t="shared" si="1"/>
        <v>110</v>
      </c>
      <c r="F54" s="14">
        <f aca="true" t="shared" si="3" ref="F54:F63">E54*12</f>
        <v>1320</v>
      </c>
    </row>
    <row r="55" spans="1:6" ht="13.5">
      <c r="A55" s="15" t="s">
        <v>24</v>
      </c>
      <c r="B55" s="9" t="s">
        <v>59</v>
      </c>
      <c r="C55" s="13">
        <v>1</v>
      </c>
      <c r="D55" s="14">
        <v>110</v>
      </c>
      <c r="E55" s="14">
        <f t="shared" si="1"/>
        <v>110</v>
      </c>
      <c r="F55" s="14">
        <f t="shared" si="3"/>
        <v>1320</v>
      </c>
    </row>
    <row r="56" spans="1:6" ht="13.5">
      <c r="A56" s="15" t="s">
        <v>24</v>
      </c>
      <c r="B56" s="9" t="s">
        <v>60</v>
      </c>
      <c r="C56" s="13">
        <v>1</v>
      </c>
      <c r="D56" s="14">
        <v>110</v>
      </c>
      <c r="E56" s="14">
        <f t="shared" si="1"/>
        <v>110</v>
      </c>
      <c r="F56" s="14">
        <f t="shared" si="3"/>
        <v>1320</v>
      </c>
    </row>
    <row r="57" spans="1:6" ht="13.5">
      <c r="A57" s="15" t="s">
        <v>24</v>
      </c>
      <c r="B57" s="9" t="s">
        <v>61</v>
      </c>
      <c r="C57" s="13">
        <v>1</v>
      </c>
      <c r="D57" s="14">
        <v>110</v>
      </c>
      <c r="E57" s="14">
        <f t="shared" si="1"/>
        <v>110</v>
      </c>
      <c r="F57" s="14">
        <f t="shared" si="3"/>
        <v>1320</v>
      </c>
    </row>
    <row r="58" spans="1:6" ht="13.5">
      <c r="A58" s="15" t="s">
        <v>27</v>
      </c>
      <c r="B58" s="23" t="s">
        <v>62</v>
      </c>
      <c r="C58" s="13">
        <v>1</v>
      </c>
      <c r="D58" s="14">
        <v>97</v>
      </c>
      <c r="E58" s="14">
        <f t="shared" si="1"/>
        <v>97</v>
      </c>
      <c r="F58" s="14">
        <f t="shared" si="3"/>
        <v>1164</v>
      </c>
    </row>
    <row r="59" spans="1:6" ht="13.5">
      <c r="A59" s="15" t="s">
        <v>27</v>
      </c>
      <c r="B59" s="23" t="s">
        <v>63</v>
      </c>
      <c r="C59" s="13">
        <v>1</v>
      </c>
      <c r="D59" s="14">
        <v>97</v>
      </c>
      <c r="E59" s="14">
        <f t="shared" si="1"/>
        <v>97</v>
      </c>
      <c r="F59" s="14">
        <f t="shared" si="3"/>
        <v>1164</v>
      </c>
    </row>
    <row r="60" spans="1:6" ht="13.5">
      <c r="A60" s="15" t="s">
        <v>64</v>
      </c>
      <c r="B60" s="9" t="s">
        <v>65</v>
      </c>
      <c r="C60" s="13">
        <v>1</v>
      </c>
      <c r="D60" s="14">
        <v>97</v>
      </c>
      <c r="E60" s="14">
        <f t="shared" si="1"/>
        <v>97</v>
      </c>
      <c r="F60" s="14">
        <f t="shared" si="3"/>
        <v>1164</v>
      </c>
    </row>
    <row r="61" spans="1:6" ht="13.5">
      <c r="A61" s="15" t="s">
        <v>66</v>
      </c>
      <c r="B61" s="23" t="s">
        <v>67</v>
      </c>
      <c r="C61" s="13">
        <v>1</v>
      </c>
      <c r="D61" s="14">
        <v>97</v>
      </c>
      <c r="E61" s="14">
        <f t="shared" si="1"/>
        <v>97</v>
      </c>
      <c r="F61" s="14">
        <f t="shared" si="3"/>
        <v>1164</v>
      </c>
    </row>
    <row r="62" spans="1:6" ht="13.5">
      <c r="A62" s="15" t="s">
        <v>68</v>
      </c>
      <c r="B62" s="27" t="s">
        <v>69</v>
      </c>
      <c r="C62" s="13">
        <v>1</v>
      </c>
      <c r="D62" s="14">
        <v>87</v>
      </c>
      <c r="E62" s="14">
        <f t="shared" si="1"/>
        <v>87</v>
      </c>
      <c r="F62" s="14">
        <f t="shared" si="3"/>
        <v>1044</v>
      </c>
    </row>
    <row r="63" spans="1:6" ht="13.5">
      <c r="A63" s="15" t="s">
        <v>30</v>
      </c>
      <c r="B63" s="23" t="s">
        <v>70</v>
      </c>
      <c r="C63" s="13">
        <v>1</v>
      </c>
      <c r="D63" s="14">
        <v>87</v>
      </c>
      <c r="E63" s="14">
        <f t="shared" si="1"/>
        <v>87</v>
      </c>
      <c r="F63" s="14">
        <f t="shared" si="3"/>
        <v>1044</v>
      </c>
    </row>
    <row r="64" spans="1:6" ht="13.5">
      <c r="A64" s="15"/>
      <c r="B64" s="12"/>
      <c r="C64" s="13"/>
      <c r="D64" s="14"/>
      <c r="E64" s="14"/>
      <c r="F64" s="14"/>
    </row>
    <row r="65" spans="1:6" ht="13.5">
      <c r="A65" s="11" t="s">
        <v>71</v>
      </c>
      <c r="B65" s="12"/>
      <c r="C65" s="18">
        <f>SUM(C66:C74)</f>
        <v>11</v>
      </c>
      <c r="D65" s="14"/>
      <c r="E65" s="14"/>
      <c r="F65" s="17"/>
    </row>
    <row r="66" spans="1:6" ht="13.5">
      <c r="A66" s="15" t="s">
        <v>72</v>
      </c>
      <c r="B66" s="12"/>
      <c r="C66" s="13">
        <v>1</v>
      </c>
      <c r="D66" s="14">
        <v>107</v>
      </c>
      <c r="E66" s="14">
        <f t="shared" si="1"/>
        <v>107</v>
      </c>
      <c r="F66" s="14">
        <f>E66*12</f>
        <v>1284</v>
      </c>
    </row>
    <row r="67" spans="1:6" ht="13.5">
      <c r="A67" s="15" t="s">
        <v>73</v>
      </c>
      <c r="B67" s="12"/>
      <c r="C67" s="13">
        <v>1</v>
      </c>
      <c r="D67" s="14">
        <v>90</v>
      </c>
      <c r="E67" s="14">
        <f t="shared" si="1"/>
        <v>90</v>
      </c>
      <c r="F67" s="14">
        <f>E67*12</f>
        <v>1080</v>
      </c>
    </row>
    <row r="68" spans="1:6" ht="13.5">
      <c r="A68" s="15" t="s">
        <v>74</v>
      </c>
      <c r="B68" s="12"/>
      <c r="C68" s="13">
        <v>1</v>
      </c>
      <c r="D68" s="14">
        <v>100</v>
      </c>
      <c r="E68" s="14">
        <f t="shared" si="1"/>
        <v>100</v>
      </c>
      <c r="F68" s="14">
        <f>E68*12</f>
        <v>1200</v>
      </c>
    </row>
    <row r="69" spans="1:6" ht="13.5">
      <c r="A69" s="15" t="s">
        <v>75</v>
      </c>
      <c r="B69" s="12"/>
      <c r="C69" s="13">
        <v>1</v>
      </c>
      <c r="D69" s="14">
        <v>107</v>
      </c>
      <c r="E69" s="14">
        <f t="shared" si="1"/>
        <v>107</v>
      </c>
      <c r="F69" s="14">
        <f>E69*12</f>
        <v>1284</v>
      </c>
    </row>
    <row r="70" spans="1:6" ht="13.5">
      <c r="A70" s="15" t="s">
        <v>76</v>
      </c>
      <c r="B70" s="12"/>
      <c r="C70" s="13">
        <v>1</v>
      </c>
      <c r="D70" s="14">
        <v>85</v>
      </c>
      <c r="E70" s="14">
        <f t="shared" si="1"/>
        <v>85</v>
      </c>
      <c r="F70" s="14">
        <f>E70*12*C70</f>
        <v>1020</v>
      </c>
    </row>
    <row r="71" spans="1:6" ht="13.5">
      <c r="A71" s="15" t="s">
        <v>77</v>
      </c>
      <c r="B71" s="12"/>
      <c r="C71" s="13">
        <v>1</v>
      </c>
      <c r="D71" s="14">
        <v>75.2</v>
      </c>
      <c r="E71" s="14">
        <f t="shared" si="1"/>
        <v>75.2</v>
      </c>
      <c r="F71" s="14">
        <f>E71*12*C71</f>
        <v>902.4000000000001</v>
      </c>
    </row>
    <row r="72" spans="1:6" ht="13.5">
      <c r="A72" s="15" t="s">
        <v>78</v>
      </c>
      <c r="B72" s="28"/>
      <c r="C72" s="13">
        <v>1</v>
      </c>
      <c r="D72" s="14">
        <v>75.2</v>
      </c>
      <c r="E72" s="14">
        <f t="shared" si="1"/>
        <v>75.2</v>
      </c>
      <c r="F72" s="14">
        <f>E72*12*C72</f>
        <v>902.4000000000001</v>
      </c>
    </row>
    <row r="73" spans="1:6" ht="13.5">
      <c r="A73" s="15" t="s">
        <v>79</v>
      </c>
      <c r="B73" s="12"/>
      <c r="C73" s="13">
        <v>2</v>
      </c>
      <c r="D73" s="14">
        <v>75.2</v>
      </c>
      <c r="E73" s="14">
        <f t="shared" si="1"/>
        <v>150.4</v>
      </c>
      <c r="F73" s="14">
        <f>E73*12*C73</f>
        <v>3609.6000000000004</v>
      </c>
    </row>
    <row r="74" spans="1:6" ht="13.5">
      <c r="A74" s="15" t="s">
        <v>80</v>
      </c>
      <c r="B74" s="12"/>
      <c r="C74" s="13">
        <v>2</v>
      </c>
      <c r="D74" s="14">
        <v>75.2</v>
      </c>
      <c r="E74" s="14">
        <f t="shared" si="1"/>
        <v>150.4</v>
      </c>
      <c r="F74" s="14">
        <f>E74*12*C74</f>
        <v>3609.6000000000004</v>
      </c>
    </row>
    <row r="75" spans="3:6" ht="13.5">
      <c r="C75" s="1" t="s">
        <v>81</v>
      </c>
      <c r="E75" s="14"/>
      <c r="F75" s="29"/>
    </row>
    <row r="76" spans="1:6" ht="13.5">
      <c r="A76" s="22" t="s">
        <v>82</v>
      </c>
      <c r="B76" s="22"/>
      <c r="C76" s="24">
        <v>7</v>
      </c>
      <c r="D76" s="22"/>
      <c r="E76" s="14"/>
      <c r="F76" s="22"/>
    </row>
    <row r="77" spans="1:6" ht="13.5">
      <c r="A77" s="15" t="s">
        <v>83</v>
      </c>
      <c r="B77" s="12"/>
      <c r="C77" s="13">
        <v>1</v>
      </c>
      <c r="D77" s="14">
        <v>80</v>
      </c>
      <c r="E77" s="14">
        <f aca="true" t="shared" si="4" ref="E77:E83">C77*D77</f>
        <v>80</v>
      </c>
      <c r="F77" s="14">
        <f>E77*12*C77</f>
        <v>960</v>
      </c>
    </row>
    <row r="78" spans="1:6" ht="13.5">
      <c r="A78" s="22" t="s">
        <v>84</v>
      </c>
      <c r="B78" s="24"/>
      <c r="C78" s="13">
        <v>1</v>
      </c>
      <c r="D78" s="14">
        <v>80</v>
      </c>
      <c r="E78" s="14">
        <f t="shared" si="4"/>
        <v>80</v>
      </c>
      <c r="F78" s="14">
        <f>E78*12*C78</f>
        <v>960</v>
      </c>
    </row>
    <row r="79" spans="1:6" ht="13.5">
      <c r="A79" s="22" t="s">
        <v>84</v>
      </c>
      <c r="B79" s="24"/>
      <c r="C79" s="13">
        <v>1</v>
      </c>
      <c r="D79" s="14">
        <v>84</v>
      </c>
      <c r="E79" s="14">
        <f t="shared" si="4"/>
        <v>84</v>
      </c>
      <c r="F79" s="14">
        <f>E79*12*C79</f>
        <v>1008</v>
      </c>
    </row>
    <row r="80" spans="1:6" ht="25.5">
      <c r="A80" s="15" t="s">
        <v>85</v>
      </c>
      <c r="B80" s="24"/>
      <c r="C80" s="13">
        <v>1</v>
      </c>
      <c r="D80" s="14">
        <v>82</v>
      </c>
      <c r="E80" s="14">
        <f t="shared" si="4"/>
        <v>82</v>
      </c>
      <c r="F80" s="14">
        <f>E80*12*C80</f>
        <v>984</v>
      </c>
    </row>
    <row r="81" spans="1:6" ht="25.5">
      <c r="A81" s="15" t="s">
        <v>85</v>
      </c>
      <c r="B81" s="24"/>
      <c r="C81" s="13">
        <v>1</v>
      </c>
      <c r="D81" s="14">
        <v>82</v>
      </c>
      <c r="E81" s="14">
        <f t="shared" si="4"/>
        <v>82</v>
      </c>
      <c r="F81" s="14">
        <f>E81*12*C81</f>
        <v>984</v>
      </c>
    </row>
    <row r="82" spans="1:6" ht="13.5">
      <c r="A82" s="22" t="s">
        <v>86</v>
      </c>
      <c r="B82" s="24"/>
      <c r="C82" s="30">
        <v>0.5</v>
      </c>
      <c r="D82" s="14">
        <v>82</v>
      </c>
      <c r="E82" s="14">
        <f>C82*D82</f>
        <v>41</v>
      </c>
      <c r="F82" s="14">
        <f>E82*12*C82</f>
        <v>246</v>
      </c>
    </row>
    <row r="83" spans="1:6" ht="13.5">
      <c r="A83" s="22" t="s">
        <v>87</v>
      </c>
      <c r="B83" s="24"/>
      <c r="C83" s="30">
        <v>1</v>
      </c>
      <c r="D83" s="14">
        <v>75.2</v>
      </c>
      <c r="E83" s="14">
        <f t="shared" si="4"/>
        <v>75.2</v>
      </c>
      <c r="F83" s="14">
        <f>E83*12*C83</f>
        <v>902.4000000000001</v>
      </c>
    </row>
    <row r="84" ht="13.5">
      <c r="E84" s="31"/>
    </row>
    <row r="86" spans="2:5" ht="13.5">
      <c r="B86" s="1"/>
      <c r="E86" s="19"/>
    </row>
    <row r="90" spans="1:6" ht="13.5">
      <c r="A90" s="32" t="s">
        <v>88</v>
      </c>
      <c r="B90" s="32"/>
      <c r="C90" s="32"/>
      <c r="D90" s="32"/>
      <c r="E90" s="32"/>
      <c r="F90" s="32"/>
    </row>
  </sheetData>
  <mergeCells count="2">
    <mergeCell ref="A6:D6"/>
    <mergeCell ref="A90:F9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Sevanh</dc:creator>
  <cp:keywords/>
  <dc:description/>
  <cp:lastModifiedBy>Sevanh</cp:lastModifiedBy>
  <dcterms:created xsi:type="dcterms:W3CDTF">2019-03-15T08:05:00Z</dcterms:created>
  <dcterms:modified xsi:type="dcterms:W3CDTF">2019-03-15T08:05:11Z</dcterms:modified>
  <cp:category/>
  <cp:version/>
  <cp:contentType/>
  <cp:contentStatus/>
</cp:coreProperties>
</file>